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VRSHIR157.gloscc.gov.uk\Bernadette.Fishpool$\Desktop\Health Tool\Business Health Tools (NBP)\"/>
    </mc:Choice>
  </mc:AlternateContent>
  <xr:revisionPtr revIDLastSave="0" documentId="13_ncr:1_{132C65A4-9A8A-497C-A71E-14C1200F5D77}" xr6:coauthVersionLast="47" xr6:coauthVersionMax="47" xr10:uidLastSave="{00000000-0000-0000-0000-000000000000}"/>
  <bookViews>
    <workbookView xWindow="28680" yWindow="-120" windowWidth="29040" windowHeight="15840" tabRatio="708" xr2:uid="{3E1ECE66-8A71-4EF1-8557-E514DB618632}"/>
  </bookViews>
  <sheets>
    <sheet name="How to use this Tool" sheetId="7" r:id="rId1"/>
    <sheet name="Overview" sheetId="2" r:id="rId2"/>
    <sheet name="Understanding your business" sheetId="1" r:id="rId3"/>
    <sheet name="Managing Finance" sheetId="3" r:id="rId4"/>
    <sheet name="Marketing &amp; Engagement" sheetId="4" r:id="rId5"/>
    <sheet name="Leadership &amp; Management" sheetId="5" r:id="rId6"/>
    <sheet name="Quality" sheetId="6" r:id="rId7"/>
  </sheets>
  <definedNames>
    <definedName name="Dropdown">Quality!$B$57:$B$58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 l="1"/>
  <c r="F21" i="5"/>
  <c r="G21" i="5"/>
  <c r="D21" i="5"/>
  <c r="D11" i="6"/>
  <c r="V8" i="2" s="1"/>
  <c r="E22" i="4"/>
  <c r="F22" i="4"/>
  <c r="D22" i="4"/>
  <c r="D23" i="3"/>
  <c r="E23" i="3"/>
  <c r="F23" i="3"/>
  <c r="U8" i="2" l="1"/>
  <c r="H3" i="5"/>
  <c r="U7" i="2" s="1"/>
  <c r="G3" i="4"/>
  <c r="U6" i="2" s="1"/>
  <c r="V6" i="2" s="1"/>
  <c r="V7" i="2" l="1"/>
  <c r="E23" i="1" l="1"/>
  <c r="F23" i="1"/>
  <c r="D23" i="1"/>
  <c r="G3" i="1" l="1"/>
  <c r="G3" i="3"/>
  <c r="U4" i="2" l="1"/>
  <c r="V4" i="2"/>
  <c r="U5" i="2"/>
  <c r="V5" i="2"/>
  <c r="V9" i="2" s="1"/>
  <c r="D15" i="2" s="1"/>
  <c r="U9" i="2" l="1"/>
  <c r="D14" i="2" s="1"/>
</calcChain>
</file>

<file path=xl/sharedStrings.xml><?xml version="1.0" encoding="utf-8"?>
<sst xmlns="http://schemas.openxmlformats.org/spreadsheetml/2006/main" count="129" uniqueCount="102">
  <si>
    <t>Outstanding</t>
  </si>
  <si>
    <t>Good</t>
  </si>
  <si>
    <t>Requires Improvement</t>
  </si>
  <si>
    <t>Inadequate</t>
  </si>
  <si>
    <t>How have you been graded by Ofsted?</t>
  </si>
  <si>
    <t>Quality</t>
  </si>
  <si>
    <t>Overall score</t>
  </si>
  <si>
    <t>Type x in the relevant box, or choose x from the dropdown menu.</t>
  </si>
  <si>
    <t>Do you know the issues that affect your business?</t>
  </si>
  <si>
    <t>Do you know the budget for each month?</t>
  </si>
  <si>
    <t>Do you have a business plan that clearly outlines your aims and objectives?</t>
  </si>
  <si>
    <t>Yes</t>
  </si>
  <si>
    <t>No</t>
  </si>
  <si>
    <t>Question</t>
  </si>
  <si>
    <t>Actions</t>
  </si>
  <si>
    <t>Not Sure</t>
  </si>
  <si>
    <t>Have you acquired up to date information about the needs of your customers?</t>
  </si>
  <si>
    <t>For example parents, funding or both?</t>
  </si>
  <si>
    <t>Are you aware of your setting's current outstanding debts?</t>
  </si>
  <si>
    <t>Do you know your setting's occupancy levels month by month?</t>
  </si>
  <si>
    <t>Do you know the your setting's bank account balance?</t>
  </si>
  <si>
    <t xml:space="preserve">Do you know what money your setting should be retaining as a reserve? </t>
  </si>
  <si>
    <t>Do you know where the majority of your setting's income comes from?</t>
  </si>
  <si>
    <t>Is another setting opening nearby?  Is next year a year with a low birth rate?  How many children are moving to primary?</t>
  </si>
  <si>
    <t>Think about all income and expenses including staffing.</t>
  </si>
  <si>
    <t xml:space="preserve">Do you have effective systems to review your setting's business information regularly? </t>
  </si>
  <si>
    <t>Comments/Examples</t>
  </si>
  <si>
    <t>This could include survey results, email feedback and/or records of discussions.</t>
  </si>
  <si>
    <t>Resources links</t>
  </si>
  <si>
    <t>Are you making a surplus?</t>
  </si>
  <si>
    <t>Do you know your break even point?</t>
  </si>
  <si>
    <t>Have you created a cash flow forecast?</t>
  </si>
  <si>
    <t>Do you review your cash flow regularly, and update your forecast with actual figures?</t>
  </si>
  <si>
    <t>This will help you to predict future months.</t>
  </si>
  <si>
    <t>A break even calculator has been provided.</t>
  </si>
  <si>
    <t>A sample cash flow forecast has been provided.</t>
  </si>
  <si>
    <t>Do you set annual and monthly budgets to control your cashflow?</t>
  </si>
  <si>
    <t>Do you make sure that all income and expenditure is accurately recorded?</t>
  </si>
  <si>
    <t>Do you compile a monthly budget report to review any variance between actual figures and those forecasted?</t>
  </si>
  <si>
    <t>Do you regularly retain the right amount of essential reserves?</t>
  </si>
  <si>
    <t>For example to use for building maintenance, extra staff cover in case it's needed.</t>
  </si>
  <si>
    <t>How well do you know your business?</t>
  </si>
  <si>
    <t>How well do you know your finances?</t>
  </si>
  <si>
    <t>Do you carry out regular research to assess local need and identify changes in the local market?</t>
  </si>
  <si>
    <t>Do you review your business model in response to the information you gain from your research?</t>
  </si>
  <si>
    <t>Do you regularly review the information on the Self Update Provider Portal?</t>
  </si>
  <si>
    <t>Remember that the information on SUPP automatically updates your entry on the GlosFamilies Directory.</t>
  </si>
  <si>
    <t>Do you have a marketing plan which is shared and reviewed with your staff?</t>
  </si>
  <si>
    <t>Do you carry out regular marketing activities to generate new business?</t>
  </si>
  <si>
    <t>Do you ensure that new parent visits are pre-planned to make sure that they promote your setting appropriately?</t>
  </si>
  <si>
    <t>Do you keep up to date with funding changes?</t>
  </si>
  <si>
    <t>Do you check how the rates you charge compare with other local providers?</t>
  </si>
  <si>
    <t>How well do you market your provision and engage with parents and new opportunities?</t>
  </si>
  <si>
    <t>Have you applied for promotional materials from GCC?</t>
  </si>
  <si>
    <t>A marketing plan template has been provided.</t>
  </si>
  <si>
    <t>Do you have an effective online presence to raise your setting's profile?</t>
  </si>
  <si>
    <t>This could be a website, FaceBook page or X account through which you can engage with existing and new parents.</t>
  </si>
  <si>
    <t>Do you share information with parents to promote confidence?</t>
  </si>
  <si>
    <t>Did you know you can Google "childcare provision in GL1 area" and you will see a list of providers in that postal code.  You can also search GlosFamilies Directory.</t>
  </si>
  <si>
    <t>This could include COVID risk assessment, staff qualifications and training.</t>
  </si>
  <si>
    <t>Score for Leadership &amp; Management</t>
  </si>
  <si>
    <t>Score for Marketing &amp; Engagement</t>
  </si>
  <si>
    <t>Score for Understanding your Business</t>
  </si>
  <si>
    <t>Score for Managing Finance</t>
  </si>
  <si>
    <t>Does the management team/Committee meet regularly?</t>
  </si>
  <si>
    <t>Do you have robust financial processes to ensure that financial information is always available?</t>
  </si>
  <si>
    <t>Does the management team/Committee regularly review the finances and discuss adjustments to ensure setting sustainability?</t>
  </si>
  <si>
    <t>Do you have a late fees policy and implement it efficiently?</t>
  </si>
  <si>
    <t>Do you have contracts that allow you to agree additional fees above the Early Years entitlement?</t>
  </si>
  <si>
    <t>Is your setting flexible and able to respond to changes in parental demand?</t>
  </si>
  <si>
    <t>Do you engage with GCC's Business Support Team and take advantage of online Business Network meetings?</t>
  </si>
  <si>
    <t>N/A</t>
  </si>
  <si>
    <t>If this is not relevant to your setting, place your x in N/A.</t>
  </si>
  <si>
    <t>How good is your setting's Leadership &amp; Management?</t>
  </si>
  <si>
    <t xml:space="preserve">Met (Childminders only) </t>
  </si>
  <si>
    <t>Not Met (Childminders only)</t>
  </si>
  <si>
    <t>Business</t>
  </si>
  <si>
    <t>Finance</t>
  </si>
  <si>
    <t>Marketing &amp; Engagement</t>
  </si>
  <si>
    <t>Leadership &amp; Management</t>
  </si>
  <si>
    <t>Weighting</t>
  </si>
  <si>
    <t>Overall Health</t>
  </si>
  <si>
    <t>Raw Score</t>
  </si>
  <si>
    <t>Weighted Score</t>
  </si>
  <si>
    <t>What does this mean?</t>
  </si>
  <si>
    <t>Weighted</t>
  </si>
  <si>
    <r>
      <t xml:space="preserve">The </t>
    </r>
    <r>
      <rPr>
        <b/>
        <sz val="11"/>
        <color theme="1"/>
        <rFont val="Aptos Narrow"/>
        <family val="2"/>
        <scheme val="minor"/>
      </rPr>
      <t xml:space="preserve">Raw Score </t>
    </r>
    <r>
      <rPr>
        <sz val="11"/>
        <color theme="1"/>
        <rFont val="Aptos Narrow"/>
        <family val="2"/>
        <scheme val="minor"/>
      </rPr>
      <t>is calculated by adding together all of the scores in each category and dividing by the number of categories (e.g. 5)</t>
    </r>
  </si>
  <si>
    <r>
      <t xml:space="preserve">The </t>
    </r>
    <r>
      <rPr>
        <b/>
        <sz val="11"/>
        <color theme="1"/>
        <rFont val="Aptos Narrow"/>
        <family val="2"/>
        <scheme val="minor"/>
      </rPr>
      <t>Weighted Score</t>
    </r>
    <r>
      <rPr>
        <sz val="11"/>
        <color theme="1"/>
        <rFont val="Aptos Narrow"/>
        <family val="2"/>
        <scheme val="minor"/>
      </rPr>
      <t xml:space="preserve"> recalculates the Health Score by giving each category an importance weighting in relation to general business health.  For example, the understanding your business and finance categories have been given a weighting of 100 because they are the most important components of business sustainabiality.  Marketing and Leadership have been given a weighting of 50 because action can be taken within 6 months to improve these scores.  Quality has been giving a weighting of 75 because action can be taken within 3 months to improve these scores.</t>
    </r>
  </si>
  <si>
    <t>Using this tool is very straightforward.</t>
  </si>
  <si>
    <t>There are four key tabs:
     Understanding your business
     Managing finance
     Marketing &amp; Engagement
     Leadership &amp; Management</t>
  </si>
  <si>
    <t xml:space="preserve">These tabs contain a series of questions that you need to answer by typing an 'x' (or using the dropdown list and selecting 'x') into each column to indicate Yes, Not Sure or No (N.B. please only place an answer in one column for each question).  You will notice that on the Leadership &amp; Management tab there is also an N/A (not applicable) option column which is provided for childminders who may not have a management committee/team.  </t>
  </si>
  <si>
    <t>Have you opted to receive regular bulletins from GCC Early Years to keep up to date?</t>
  </si>
  <si>
    <t>If not, please email eyservice@gloucestershire.gov.uk eyservice@gloucestershire.gov.uk and ask to be added to the distribution list.</t>
  </si>
  <si>
    <t>The other key tab is the Quality of provision tab, where you should enter your setting's Ofsted Outcome from the most recent inspection.  Please note that Met and Not Met are provided for childminder use only.</t>
  </si>
  <si>
    <t>eybusinesssupport@gloucestershire.gov.uk</t>
  </si>
  <si>
    <t>If you have any qestions about this tool or you would like to offer feedback, please email:</t>
  </si>
  <si>
    <t>All of the data input into the five tabs is used to provide the Overview where you will find a chart, plus a raw health score and a weighted health score.  For more information see the Overview tab.</t>
  </si>
  <si>
    <t>You can calculate your occupancy using a calculation tool (See resources links).</t>
  </si>
  <si>
    <t>Sample business guidance has been provided (See resources links).</t>
  </si>
  <si>
    <t>Business Tools (Academic Year) V1.2.xlsx</t>
  </si>
  <si>
    <t>Business Tools (Tax Year) V1.2.xlsx</t>
  </si>
  <si>
    <t>Developing a Business Plan V1.0.docx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</si>
</sst>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6"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theme="0"/>
      <name val="Aptos Narrow"/>
      <family val="2"/>
      <scheme val="minor"/>
    </font>
    <font>
      <b/>
      <sz val="12"/>
      <color theme="1"/>
      <name val="Arial"/>
      <family val="2"/>
    </font>
    <font>
      <sz val="12"/>
      <color theme="1"/>
      <name val="Arial"/>
      <family val="2"/>
    </font>
    <font>
      <b/>
      <sz val="14"/>
      <color theme="1"/>
      <name val="Aptos Narrow"/>
      <family val="2"/>
      <scheme val="minor"/>
    </font>
    <font>
      <b/>
      <sz val="20"/>
      <color theme="1"/>
      <name val="Aptos Narrow"/>
      <family val="2"/>
      <scheme val="minor"/>
    </font>
    <font>
      <sz val="24"/>
      <color theme="1"/>
      <name val="Aptos Narrow"/>
      <family val="2"/>
      <scheme val="minor"/>
    </font>
    <font>
      <b/>
      <sz val="11"/>
      <color theme="0"/>
      <name val="Aptos Narrow"/>
      <family val="2"/>
      <scheme val="minor"/>
    </font>
    <font>
      <b/>
      <sz val="11"/>
      <color theme="1"/>
      <name val="Aptos Narrow"/>
      <family val="2"/>
      <scheme val="minor"/>
    </font>
    <font>
      <b/>
      <sz val="18"/>
      <color theme="1"/>
      <name val="Aptos Narrow"/>
      <family val="2"/>
      <scheme val="minor"/>
    </font>
    <font>
      <sz val="14"/>
      <color theme="1"/>
      <name val="Aptos Narrow"/>
      <family val="2"/>
      <scheme val="minor"/>
    </font>
    <font>
      <u/>
      <sz val="11"/>
      <color theme="10"/>
      <name val="Aptos Narrow"/>
      <family val="2"/>
      <scheme val="minor"/>
    </font>
    <font>
      <b/>
      <u/>
      <sz val="14"/>
      <color theme="10"/>
      <name val="Aptos Narrow"/>
      <family val="2"/>
      <scheme val="minor"/>
    </font>
    <font>
      <sz val="14"/>
      <color rgb="FFFF0000"/>
      <name val="Aptos Narrow"/>
      <family val="2"/>
      <scheme val="minor"/>
    </font>
  </fonts>
  <fills count="11">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4999237037263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cellStyleXfs>
  <cellXfs count="65">
    <xf numFmtId="0" fontId="0" fillId="0" borderId="0" xfId="0"/>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4" fontId="0" fillId="0" borderId="1" xfId="1" applyNumberFormat="1" applyFont="1" applyBorder="1" applyAlignment="1" applyProtection="1">
      <alignment horizontal="center"/>
    </xf>
    <xf numFmtId="0" fontId="3" fillId="0" borderId="0" xfId="0" applyFont="1"/>
    <xf numFmtId="0" fontId="0" fillId="0" borderId="1" xfId="0" applyBorder="1" applyProtection="1">
      <protection locked="0"/>
    </xf>
    <xf numFmtId="9" fontId="8" fillId="0" borderId="1" xfId="1" applyFont="1" applyBorder="1" applyAlignment="1" applyProtection="1">
      <alignment horizontal="center"/>
    </xf>
    <xf numFmtId="0" fontId="0" fillId="9" borderId="7" xfId="0" applyFill="1" applyBorder="1" applyAlignment="1" applyProtection="1">
      <alignment horizontal="center" vertical="center"/>
      <protection locked="0"/>
    </xf>
    <xf numFmtId="9" fontId="3" fillId="0" borderId="0" xfId="0" applyNumberFormat="1" applyFont="1"/>
    <xf numFmtId="0" fontId="11" fillId="0" borderId="10" xfId="0" applyFont="1" applyBorder="1"/>
    <xf numFmtId="0" fontId="0" fillId="0" borderId="11" xfId="0" applyBorder="1"/>
    <xf numFmtId="0" fontId="0" fillId="0" borderId="0" xfId="0" applyAlignment="1">
      <alignment horizontal="center" wrapText="1"/>
    </xf>
    <xf numFmtId="0" fontId="12" fillId="0" borderId="12" xfId="0" applyFont="1" applyBorder="1"/>
    <xf numFmtId="0" fontId="12" fillId="0" borderId="14" xfId="0" applyFont="1" applyBorder="1"/>
    <xf numFmtId="0" fontId="6" fillId="0" borderId="12" xfId="0" applyFont="1" applyBorder="1"/>
    <xf numFmtId="9" fontId="6" fillId="0" borderId="13" xfId="0" applyNumberFormat="1" applyFont="1" applyBorder="1"/>
    <xf numFmtId="0" fontId="6" fillId="0" borderId="14" xfId="0" applyFont="1" applyBorder="1"/>
    <xf numFmtId="9" fontId="6" fillId="0" borderId="15" xfId="0" applyNumberFormat="1" applyFont="1" applyBorder="1"/>
    <xf numFmtId="0" fontId="12" fillId="0" borderId="0" xfId="0" applyFont="1"/>
    <xf numFmtId="0" fontId="12" fillId="0" borderId="10" xfId="0" applyFont="1" applyBorder="1"/>
    <xf numFmtId="0" fontId="12" fillId="0" borderId="16" xfId="0" applyFont="1" applyBorder="1"/>
    <xf numFmtId="0" fontId="12" fillId="0" borderId="11" xfId="0" applyFont="1" applyBorder="1"/>
    <xf numFmtId="0" fontId="6" fillId="0" borderId="0" xfId="0" applyFont="1"/>
    <xf numFmtId="0" fontId="12" fillId="0" borderId="13" xfId="0" applyFont="1" applyBorder="1"/>
    <xf numFmtId="0" fontId="12" fillId="0" borderId="0" xfId="0" applyFont="1" applyAlignment="1">
      <alignment horizontal="left" wrapText="1"/>
    </xf>
    <xf numFmtId="0" fontId="12" fillId="0" borderId="0" xfId="0" applyFont="1" applyAlignment="1">
      <alignment wrapText="1"/>
    </xf>
    <xf numFmtId="0" fontId="14" fillId="0" borderId="13" xfId="3" applyFont="1" applyBorder="1" applyAlignment="1">
      <alignment wrapText="1"/>
    </xf>
    <xf numFmtId="0" fontId="14" fillId="0" borderId="0" xfId="3" applyFont="1" applyAlignment="1">
      <alignment wrapText="1"/>
    </xf>
    <xf numFmtId="0" fontId="12" fillId="0" borderId="17" xfId="0" applyFont="1" applyBorder="1"/>
    <xf numFmtId="0" fontId="12" fillId="0" borderId="15" xfId="0" applyFont="1" applyBorder="1"/>
    <xf numFmtId="0" fontId="13" fillId="2" borderId="18" xfId="3" applyFill="1" applyBorder="1" applyAlignment="1" applyProtection="1">
      <alignment horizontal="center"/>
    </xf>
    <xf numFmtId="0" fontId="13" fillId="2" borderId="20" xfId="3" applyFill="1" applyBorder="1" applyAlignment="1" applyProtection="1">
      <alignment horizontal="center"/>
    </xf>
    <xf numFmtId="0" fontId="13" fillId="2" borderId="19" xfId="3" applyFill="1" applyBorder="1" applyAlignment="1" applyProtection="1">
      <alignment horizontal="center"/>
    </xf>
    <xf numFmtId="0" fontId="6" fillId="8" borderId="1" xfId="0" applyFont="1" applyFill="1" applyBorder="1"/>
    <xf numFmtId="0" fontId="6" fillId="8" borderId="18" xfId="0" applyFont="1" applyFill="1" applyBorder="1"/>
    <xf numFmtId="0" fontId="4" fillId="4" borderId="1" xfId="0" applyFont="1" applyFill="1" applyBorder="1" applyAlignment="1">
      <alignment horizont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wrapText="1"/>
    </xf>
    <xf numFmtId="0" fontId="13" fillId="0" borderId="0" xfId="3" applyProtection="1"/>
    <xf numFmtId="0" fontId="10" fillId="5" borderId="5"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xf numFmtId="0" fontId="9" fillId="7" borderId="6" xfId="0" applyFont="1" applyFill="1" applyBorder="1" applyAlignment="1">
      <alignment horizontal="center"/>
    </xf>
    <xf numFmtId="0" fontId="10" fillId="3" borderId="1" xfId="0" applyFont="1" applyFill="1" applyBorder="1"/>
    <xf numFmtId="0" fontId="0" fillId="0" borderId="0" xfId="0" applyAlignment="1">
      <alignment horizontal="center"/>
    </xf>
    <xf numFmtId="0" fontId="12" fillId="0" borderId="0" xfId="0" applyFont="1" applyAlignment="1">
      <alignment horizontal="left" wrapText="1"/>
    </xf>
    <xf numFmtId="0" fontId="14" fillId="0" borderId="0" xfId="3" applyFont="1" applyBorder="1" applyAlignment="1">
      <alignment horizontal="left" wrapText="1"/>
    </xf>
    <xf numFmtId="0" fontId="15" fillId="0" borderId="0" xfId="0" applyFont="1" applyAlignment="1">
      <alignment horizontal="left" wrapText="1"/>
    </xf>
    <xf numFmtId="0" fontId="6" fillId="0" borderId="10" xfId="0" applyFont="1" applyBorder="1" applyAlignment="1">
      <alignment horizontal="left"/>
    </xf>
    <xf numFmtId="0" fontId="6" fillId="0" borderId="11" xfId="0" applyFont="1" applyBorder="1" applyAlignment="1">
      <alignment horizontal="left"/>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7" fillId="8" borderId="1" xfId="0" applyFont="1" applyFill="1" applyBorder="1" applyAlignment="1">
      <alignment horizontal="center"/>
    </xf>
    <xf numFmtId="0" fontId="2" fillId="2" borderId="1" xfId="2" applyBorder="1" applyAlignment="1" applyProtection="1">
      <alignment horizontal="center"/>
    </xf>
    <xf numFmtId="0" fontId="4" fillId="9" borderId="2" xfId="0" applyFont="1" applyFill="1" applyBorder="1" applyAlignment="1">
      <alignment horizontal="center"/>
    </xf>
    <xf numFmtId="0" fontId="4" fillId="9" borderId="3" xfId="0" applyFont="1" applyFill="1" applyBorder="1" applyAlignment="1">
      <alignment horizontal="center"/>
    </xf>
    <xf numFmtId="0" fontId="4" fillId="9" borderId="8" xfId="0" applyFont="1" applyFill="1" applyBorder="1" applyAlignment="1">
      <alignment horizontal="center"/>
    </xf>
    <xf numFmtId="0" fontId="4" fillId="9" borderId="4" xfId="0" applyFont="1" applyFill="1" applyBorder="1" applyAlignment="1">
      <alignment horizontal="center"/>
    </xf>
    <xf numFmtId="0" fontId="7" fillId="10" borderId="5" xfId="0" applyFont="1" applyFill="1" applyBorder="1" applyAlignment="1">
      <alignment horizontal="center"/>
    </xf>
    <xf numFmtId="0" fontId="7" fillId="10" borderId="1" xfId="0" applyFont="1" applyFill="1" applyBorder="1" applyAlignment="1">
      <alignment horizontal="center"/>
    </xf>
    <xf numFmtId="0" fontId="7" fillId="10" borderId="9" xfId="0" applyFont="1" applyFill="1" applyBorder="1" applyAlignment="1">
      <alignment horizontal="center"/>
    </xf>
    <xf numFmtId="0" fontId="7" fillId="10" borderId="6" xfId="0" applyFont="1" applyFill="1" applyBorder="1" applyAlignment="1">
      <alignment horizontal="center"/>
    </xf>
  </cellXfs>
  <cellStyles count="4">
    <cellStyle name="Bad" xfId="2" builtinId="27"/>
    <cellStyle name="Hyperlink" xfId="3" builtinId="8"/>
    <cellStyle name="Normal" xfId="0" builtinId="0"/>
    <cellStyle name="Percent" xfId="1" builtinId="5"/>
  </cellStyles>
  <dxfs count="3">
    <dxf>
      <fill>
        <patternFill>
          <bgColor rgb="FFFFC000"/>
        </patternFill>
      </fill>
    </dxf>
    <dxf>
      <fill>
        <patternFill>
          <bgColor rgb="FF92D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400" b="1"/>
              <a:t>Overall Setting Health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lumMod val="75000"/>
                </a:schemeClr>
              </a:solidFill>
              <a:ln>
                <a:noFill/>
              </a:ln>
              <a:effectLst/>
            </c:spPr>
            <c:extLst>
              <c:ext xmlns:c16="http://schemas.microsoft.com/office/drawing/2014/chart" uri="{C3380CC4-5D6E-409C-BE32-E72D297353CC}">
                <c16:uniqueId val="{00000001-78B2-4D80-B057-77B341481F28}"/>
              </c:ext>
            </c:extLst>
          </c:dPt>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2-78B2-4D80-B057-77B341481F28}"/>
              </c:ext>
            </c:extLst>
          </c:dPt>
          <c:dPt>
            <c:idx val="3"/>
            <c:invertIfNegative val="0"/>
            <c:bubble3D val="0"/>
            <c:spPr>
              <a:solidFill>
                <a:srgbClr val="00B050"/>
              </a:solidFill>
              <a:ln>
                <a:noFill/>
              </a:ln>
              <a:effectLst/>
            </c:spPr>
            <c:extLst>
              <c:ext xmlns:c16="http://schemas.microsoft.com/office/drawing/2014/chart" uri="{C3380CC4-5D6E-409C-BE32-E72D297353CC}">
                <c16:uniqueId val="{00000003-78B2-4D80-B057-77B341481F28}"/>
              </c:ext>
            </c:extLst>
          </c:dPt>
          <c:dPt>
            <c:idx val="4"/>
            <c:invertIfNegative val="0"/>
            <c:bubble3D val="0"/>
            <c:spPr>
              <a:solidFill>
                <a:srgbClr val="C00000"/>
              </a:solidFill>
              <a:ln>
                <a:noFill/>
              </a:ln>
              <a:effectLst/>
            </c:spPr>
            <c:extLst>
              <c:ext xmlns:c16="http://schemas.microsoft.com/office/drawing/2014/chart" uri="{C3380CC4-5D6E-409C-BE32-E72D297353CC}">
                <c16:uniqueId val="{00000004-78B2-4D80-B057-77B341481F28}"/>
              </c:ext>
            </c:extLst>
          </c:dPt>
          <c:cat>
            <c:strRef>
              <c:f>Overview!$T$4:$T$8</c:f>
              <c:strCache>
                <c:ptCount val="5"/>
                <c:pt idx="0">
                  <c:v>Business</c:v>
                </c:pt>
                <c:pt idx="1">
                  <c:v>Finance</c:v>
                </c:pt>
                <c:pt idx="2">
                  <c:v>Marketing &amp; Engagement</c:v>
                </c:pt>
                <c:pt idx="3">
                  <c:v>Leadership &amp; Management</c:v>
                </c:pt>
                <c:pt idx="4">
                  <c:v>Quality</c:v>
                </c:pt>
              </c:strCache>
            </c:strRef>
          </c:cat>
          <c:val>
            <c:numRef>
              <c:f>Overview!$U$4:$U$8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8B2-4D80-B057-77B341481F28}"/>
            </c:ext>
          </c:extLst>
        </c:ser>
        <c:dLbls>
          <c:showLegendKey val="0"/>
          <c:showVal val="0"/>
          <c:showCatName val="0"/>
          <c:showSerName val="0"/>
          <c:showPercent val="0"/>
          <c:showBubbleSize val="0"/>
        </c:dLbls>
        <c:gapWidth val="219"/>
        <c:overlap val="-27"/>
        <c:axId val="321126063"/>
        <c:axId val="368288799"/>
      </c:barChart>
      <c:catAx>
        <c:axId val="321126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68288799"/>
        <c:crosses val="autoZero"/>
        <c:auto val="1"/>
        <c:lblAlgn val="ctr"/>
        <c:lblOffset val="100"/>
        <c:noMultiLvlLbl val="0"/>
      </c:catAx>
      <c:valAx>
        <c:axId val="3682887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126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168275</xdr:rowOff>
    </xdr:from>
    <xdr:to>
      <xdr:col>15</xdr:col>
      <xdr:colOff>447382</xdr:colOff>
      <xdr:row>9</xdr:row>
      <xdr:rowOff>60324</xdr:rowOff>
    </xdr:to>
    <xdr:pic>
      <xdr:nvPicPr>
        <xdr:cNvPr id="2" name="Picture 1" descr="A blue and purple text on a black background&#10;&#10;Description automatically generated">
          <a:extLst>
            <a:ext uri="{FF2B5EF4-FFF2-40B4-BE49-F238E27FC236}">
              <a16:creationId xmlns:a16="http://schemas.microsoft.com/office/drawing/2014/main" id="{4D5810C8-57D8-4433-8904-845386D4C7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68275"/>
          <a:ext cx="8565857" cy="152082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1</xdr:row>
      <xdr:rowOff>15875</xdr:rowOff>
    </xdr:from>
    <xdr:to>
      <xdr:col>10</xdr:col>
      <xdr:colOff>349592</xdr:colOff>
      <xdr:row>9</xdr:row>
      <xdr:rowOff>92709</xdr:rowOff>
    </xdr:to>
    <xdr:pic>
      <xdr:nvPicPr>
        <xdr:cNvPr id="2" name="Picture 1" descr="A blue and purple text on a black background&#10;&#10;Description automatically generated">
          <a:extLst>
            <a:ext uri="{FF2B5EF4-FFF2-40B4-BE49-F238E27FC236}">
              <a16:creationId xmlns:a16="http://schemas.microsoft.com/office/drawing/2014/main" id="{B50C294C-A284-47B8-B77A-6B4E37CAC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 y="196850"/>
          <a:ext cx="8569032" cy="1517649"/>
        </a:xfrm>
        <a:prstGeom prst="rect">
          <a:avLst/>
        </a:prstGeom>
        <a:noFill/>
      </xdr:spPr>
    </xdr:pic>
    <xdr:clientData/>
  </xdr:twoCellAnchor>
  <xdr:twoCellAnchor>
    <xdr:from>
      <xdr:col>4</xdr:col>
      <xdr:colOff>504825</xdr:colOff>
      <xdr:row>10</xdr:row>
      <xdr:rowOff>179386</xdr:rowOff>
    </xdr:from>
    <xdr:to>
      <xdr:col>17</xdr:col>
      <xdr:colOff>504825</xdr:colOff>
      <xdr:row>30</xdr:row>
      <xdr:rowOff>152399</xdr:rowOff>
    </xdr:to>
    <xdr:graphicFrame macro="">
      <xdr:nvGraphicFramePr>
        <xdr:cNvPr id="5" name="Chart 4">
          <a:extLst>
            <a:ext uri="{FF2B5EF4-FFF2-40B4-BE49-F238E27FC236}">
              <a16:creationId xmlns:a16="http://schemas.microsoft.com/office/drawing/2014/main" id="{8336247D-5954-285E-571E-CC31A3147C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177800</xdr:colOff>
      <xdr:row>1</xdr:row>
      <xdr:rowOff>15875</xdr:rowOff>
    </xdr:from>
    <xdr:to>
      <xdr:col>3</xdr:col>
      <xdr:colOff>444842</xdr:colOff>
      <xdr:row>7</xdr:row>
      <xdr:rowOff>130809</xdr:rowOff>
    </xdr:to>
    <xdr:pic>
      <xdr:nvPicPr>
        <xdr:cNvPr id="2" name="Picture 1" descr="A blue and purple text on a black background&#10;&#10;Description automatically generated">
          <a:extLst>
            <a:ext uri="{FF2B5EF4-FFF2-40B4-BE49-F238E27FC236}">
              <a16:creationId xmlns:a16="http://schemas.microsoft.com/office/drawing/2014/main" id="{32EE23D3-07D6-FAF3-F47E-BADE411B8E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196850"/>
          <a:ext cx="8565857" cy="151764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34925</xdr:colOff>
      <xdr:row>1</xdr:row>
      <xdr:rowOff>6350</xdr:rowOff>
    </xdr:from>
    <xdr:to>
      <xdr:col>3</xdr:col>
      <xdr:colOff>407377</xdr:colOff>
      <xdr:row>7</xdr:row>
      <xdr:rowOff>117474</xdr:rowOff>
    </xdr:to>
    <xdr:pic>
      <xdr:nvPicPr>
        <xdr:cNvPr id="2" name="Picture 1" descr="A blue and purple text on a black background&#10;&#10;Description automatically generated">
          <a:extLst>
            <a:ext uri="{FF2B5EF4-FFF2-40B4-BE49-F238E27FC236}">
              <a16:creationId xmlns:a16="http://schemas.microsoft.com/office/drawing/2014/main" id="{701D6C63-56E6-4E8E-9C0D-8C54ACF44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87325"/>
          <a:ext cx="8565857" cy="152082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34925</xdr:colOff>
      <xdr:row>1</xdr:row>
      <xdr:rowOff>6350</xdr:rowOff>
    </xdr:from>
    <xdr:to>
      <xdr:col>2</xdr:col>
      <xdr:colOff>2994367</xdr:colOff>
      <xdr:row>8</xdr:row>
      <xdr:rowOff>54609</xdr:rowOff>
    </xdr:to>
    <xdr:pic>
      <xdr:nvPicPr>
        <xdr:cNvPr id="4" name="Picture 3" descr="A blue and purple text on a black background&#10;&#10;Description automatically generated">
          <a:extLst>
            <a:ext uri="{FF2B5EF4-FFF2-40B4-BE49-F238E27FC236}">
              <a16:creationId xmlns:a16="http://schemas.microsoft.com/office/drawing/2014/main" id="{C6362C8E-36F7-4BF1-AF0E-E783B39AF3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90500"/>
          <a:ext cx="8569032" cy="1514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34925</xdr:colOff>
      <xdr:row>1</xdr:row>
      <xdr:rowOff>6350</xdr:rowOff>
    </xdr:from>
    <xdr:to>
      <xdr:col>3</xdr:col>
      <xdr:colOff>9232</xdr:colOff>
      <xdr:row>8</xdr:row>
      <xdr:rowOff>161924</xdr:rowOff>
    </xdr:to>
    <xdr:pic>
      <xdr:nvPicPr>
        <xdr:cNvPr id="3" name="Picture 2" descr="A blue and purple text on a black background&#10;&#10;Description automatically generated">
          <a:extLst>
            <a:ext uri="{FF2B5EF4-FFF2-40B4-BE49-F238E27FC236}">
              <a16:creationId xmlns:a16="http://schemas.microsoft.com/office/drawing/2014/main" id="{24CA6AAC-32BC-4B48-8469-B57180D5E7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525" y="190500"/>
          <a:ext cx="8565857" cy="16287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247650</xdr:colOff>
      <xdr:row>0</xdr:row>
      <xdr:rowOff>466725</xdr:rowOff>
    </xdr:from>
    <xdr:to>
      <xdr:col>5</xdr:col>
      <xdr:colOff>60032</xdr:colOff>
      <xdr:row>0</xdr:row>
      <xdr:rowOff>1981199</xdr:rowOff>
    </xdr:to>
    <xdr:pic>
      <xdr:nvPicPr>
        <xdr:cNvPr id="2" name="Picture 1" descr="A blue and purple text on a black background&#10;&#10;Description automatically generated">
          <a:extLst>
            <a:ext uri="{FF2B5EF4-FFF2-40B4-BE49-F238E27FC236}">
              <a16:creationId xmlns:a16="http://schemas.microsoft.com/office/drawing/2014/main" id="{E290A8E4-C5C9-4582-A364-22139A908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66725"/>
          <a:ext cx="8565857" cy="15144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ybusinesssupport@gloucestershire.gov.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Developing%20a%20Business%20Plan%20V1.0.docx" TargetMode="External"/><Relationship Id="rId2" Type="http://schemas.openxmlformats.org/officeDocument/2006/relationships/hyperlink" Target="Business%20Tools%20(Tax%20Year)%20V1.2.xlsx" TargetMode="External"/><Relationship Id="rId1" Type="http://schemas.openxmlformats.org/officeDocument/2006/relationships/hyperlink" Target="Business%20Tools%20(Academic%20Year)%20V1.2.xlsx" TargetMode="External"/><Relationship Id="rId5" Type="http://schemas.openxmlformats.org/officeDocument/2006/relationships/drawing" Target="../drawings/drawing3.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Business%20Tools%20(Tax%20Year)%20V1.2.xlsx" TargetMode="External"/><Relationship Id="rId1" Type="http://schemas.openxmlformats.org/officeDocument/2006/relationships/hyperlink" Target="Business%20Tools%20(Academic%20Year)%20V1.2.xls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Business%20Tools%20(Tax%20Year)%20V1.2.xlsx" TargetMode="External"/><Relationship Id="rId1" Type="http://schemas.openxmlformats.org/officeDocument/2006/relationships/hyperlink" Target="Business%20Tools%20(Academic%20Year)%20V1.2.xls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8CE9-083C-4C6C-BC61-58072BDA2548}">
  <dimension ref="B11:V32"/>
  <sheetViews>
    <sheetView showGridLines="0" tabSelected="1" workbookViewId="0">
      <selection activeCell="Z24" sqref="Z24"/>
    </sheetView>
  </sheetViews>
  <sheetFormatPr defaultRowHeight="14.4" x14ac:dyDescent="0.3"/>
  <cols>
    <col min="1" max="1" width="3.33203125" customWidth="1"/>
    <col min="2" max="2" width="2.6640625" customWidth="1"/>
    <col min="18" max="18" width="3" customWidth="1"/>
  </cols>
  <sheetData>
    <row r="11" spans="2:18" ht="15" thickBot="1" x14ac:dyDescent="0.35"/>
    <row r="12" spans="2:18" s="18" customFormat="1" ht="18" x14ac:dyDescent="0.35">
      <c r="B12" s="19"/>
      <c r="C12" s="20"/>
      <c r="D12" s="20"/>
      <c r="E12" s="20"/>
      <c r="F12" s="20"/>
      <c r="G12" s="20"/>
      <c r="H12" s="20"/>
      <c r="I12" s="20"/>
      <c r="J12" s="20"/>
      <c r="K12" s="20"/>
      <c r="L12" s="20"/>
      <c r="M12" s="20"/>
      <c r="N12" s="20"/>
      <c r="O12" s="20"/>
      <c r="P12" s="20"/>
      <c r="Q12" s="20"/>
      <c r="R12" s="21"/>
    </row>
    <row r="13" spans="2:18" s="18" customFormat="1" ht="18" x14ac:dyDescent="0.35">
      <c r="B13" s="12"/>
      <c r="C13" s="22" t="s">
        <v>88</v>
      </c>
      <c r="R13" s="23"/>
    </row>
    <row r="14" spans="2:18" s="18" customFormat="1" ht="18" x14ac:dyDescent="0.35">
      <c r="B14" s="12"/>
      <c r="R14" s="23"/>
    </row>
    <row r="15" spans="2:18" s="18" customFormat="1" ht="14.7" customHeight="1" x14ac:dyDescent="0.35">
      <c r="B15" s="12"/>
      <c r="C15" s="46" t="s">
        <v>89</v>
      </c>
      <c r="D15" s="46"/>
      <c r="E15" s="46"/>
      <c r="F15" s="46"/>
      <c r="G15" s="46"/>
      <c r="H15" s="46"/>
      <c r="I15" s="46"/>
      <c r="J15" s="46"/>
      <c r="R15" s="23"/>
    </row>
    <row r="16" spans="2:18" s="18" customFormat="1" ht="14.7" customHeight="1" x14ac:dyDescent="0.35">
      <c r="B16" s="12"/>
      <c r="C16" s="46"/>
      <c r="D16" s="46"/>
      <c r="E16" s="46"/>
      <c r="F16" s="46"/>
      <c r="G16" s="46"/>
      <c r="H16" s="46"/>
      <c r="I16" s="46"/>
      <c r="J16" s="46"/>
      <c r="R16" s="23"/>
    </row>
    <row r="17" spans="2:22" s="18" customFormat="1" ht="14.7" customHeight="1" x14ac:dyDescent="0.35">
      <c r="B17" s="12"/>
      <c r="C17" s="46"/>
      <c r="D17" s="46"/>
      <c r="E17" s="46"/>
      <c r="F17" s="46"/>
      <c r="G17" s="46"/>
      <c r="H17" s="46"/>
      <c r="I17" s="46"/>
      <c r="J17" s="46"/>
      <c r="R17" s="23"/>
    </row>
    <row r="18" spans="2:22" s="18" customFormat="1" ht="14.7" customHeight="1" x14ac:dyDescent="0.35">
      <c r="B18" s="12"/>
      <c r="C18" s="46"/>
      <c r="D18" s="46"/>
      <c r="E18" s="46"/>
      <c r="F18" s="46"/>
      <c r="G18" s="46"/>
      <c r="H18" s="46"/>
      <c r="I18" s="46"/>
      <c r="J18" s="46"/>
      <c r="R18" s="23"/>
    </row>
    <row r="19" spans="2:22" s="18" customFormat="1" ht="18" x14ac:dyDescent="0.35">
      <c r="B19" s="12"/>
      <c r="C19" s="46"/>
      <c r="D19" s="46"/>
      <c r="E19" s="46"/>
      <c r="F19" s="46"/>
      <c r="G19" s="46"/>
      <c r="H19" s="46"/>
      <c r="I19" s="46"/>
      <c r="J19" s="46"/>
      <c r="R19" s="23"/>
    </row>
    <row r="20" spans="2:22" s="18" customFormat="1" ht="18" x14ac:dyDescent="0.35">
      <c r="B20" s="12"/>
      <c r="R20" s="23"/>
    </row>
    <row r="21" spans="2:22" s="18" customFormat="1" ht="14.7" customHeight="1" x14ac:dyDescent="0.35">
      <c r="B21" s="12"/>
      <c r="C21" s="48" t="s">
        <v>90</v>
      </c>
      <c r="D21" s="48"/>
      <c r="E21" s="48"/>
      <c r="F21" s="48"/>
      <c r="G21" s="48"/>
      <c r="H21" s="48"/>
      <c r="I21" s="48"/>
      <c r="J21" s="48"/>
      <c r="K21" s="48"/>
      <c r="L21" s="48"/>
      <c r="M21" s="48"/>
      <c r="N21" s="48"/>
      <c r="O21" s="48"/>
      <c r="P21" s="48"/>
      <c r="Q21" s="48"/>
      <c r="R21" s="23"/>
    </row>
    <row r="22" spans="2:22" s="18" customFormat="1" ht="18" x14ac:dyDescent="0.35">
      <c r="B22" s="12"/>
      <c r="C22" s="48"/>
      <c r="D22" s="48"/>
      <c r="E22" s="48"/>
      <c r="F22" s="48"/>
      <c r="G22" s="48"/>
      <c r="H22" s="48"/>
      <c r="I22" s="48"/>
      <c r="J22" s="48"/>
      <c r="K22" s="48"/>
      <c r="L22" s="48"/>
      <c r="M22" s="48"/>
      <c r="N22" s="48"/>
      <c r="O22" s="48"/>
      <c r="P22" s="48"/>
      <c r="Q22" s="48"/>
      <c r="R22" s="23"/>
    </row>
    <row r="23" spans="2:22" s="18" customFormat="1" ht="18" x14ac:dyDescent="0.35">
      <c r="B23" s="12"/>
      <c r="C23" s="48"/>
      <c r="D23" s="48"/>
      <c r="E23" s="48"/>
      <c r="F23" s="48"/>
      <c r="G23" s="48"/>
      <c r="H23" s="48"/>
      <c r="I23" s="48"/>
      <c r="J23" s="48"/>
      <c r="K23" s="48"/>
      <c r="L23" s="48"/>
      <c r="M23" s="48"/>
      <c r="N23" s="48"/>
      <c r="O23" s="48"/>
      <c r="P23" s="48"/>
      <c r="Q23" s="48"/>
      <c r="R23" s="23"/>
    </row>
    <row r="24" spans="2:22" s="18" customFormat="1" ht="18" x14ac:dyDescent="0.35">
      <c r="B24" s="12"/>
      <c r="C24" s="25"/>
      <c r="D24" s="25"/>
      <c r="E24" s="25"/>
      <c r="F24" s="25"/>
      <c r="G24" s="25"/>
      <c r="H24" s="25"/>
      <c r="I24" s="25"/>
      <c r="J24" s="25"/>
      <c r="K24" s="25"/>
      <c r="L24" s="25"/>
      <c r="M24" s="25"/>
      <c r="N24" s="25"/>
      <c r="O24" s="25"/>
      <c r="P24" s="25"/>
      <c r="Q24" s="25"/>
      <c r="R24" s="23"/>
    </row>
    <row r="25" spans="2:22" s="18" customFormat="1" ht="14.7" customHeight="1" x14ac:dyDescent="0.35">
      <c r="B25" s="12"/>
      <c r="C25" s="46" t="s">
        <v>93</v>
      </c>
      <c r="D25" s="46"/>
      <c r="E25" s="46"/>
      <c r="F25" s="46"/>
      <c r="G25" s="46"/>
      <c r="H25" s="46"/>
      <c r="I25" s="46"/>
      <c r="J25" s="46"/>
      <c r="K25" s="46"/>
      <c r="L25" s="46"/>
      <c r="M25" s="46"/>
      <c r="N25" s="46"/>
      <c r="O25" s="46"/>
      <c r="P25" s="46"/>
      <c r="Q25" s="46"/>
      <c r="R25" s="23"/>
    </row>
    <row r="26" spans="2:22" s="18" customFormat="1" ht="18" x14ac:dyDescent="0.35">
      <c r="B26" s="12"/>
      <c r="C26" s="46"/>
      <c r="D26" s="46"/>
      <c r="E26" s="46"/>
      <c r="F26" s="46"/>
      <c r="G26" s="46"/>
      <c r="H26" s="46"/>
      <c r="I26" s="46"/>
      <c r="J26" s="46"/>
      <c r="K26" s="46"/>
      <c r="L26" s="46"/>
      <c r="M26" s="46"/>
      <c r="N26" s="46"/>
      <c r="O26" s="46"/>
      <c r="P26" s="46"/>
      <c r="Q26" s="46"/>
      <c r="R26" s="23"/>
    </row>
    <row r="27" spans="2:22" s="18" customFormat="1" ht="18" x14ac:dyDescent="0.35">
      <c r="B27" s="12"/>
      <c r="C27" s="24"/>
      <c r="D27" s="24"/>
      <c r="E27" s="24"/>
      <c r="F27" s="24"/>
      <c r="G27" s="24"/>
      <c r="H27" s="24"/>
      <c r="I27" s="24"/>
      <c r="J27" s="24"/>
      <c r="K27" s="24"/>
      <c r="L27" s="24"/>
      <c r="M27" s="24"/>
      <c r="N27" s="24"/>
      <c r="O27" s="24"/>
      <c r="P27" s="24"/>
      <c r="Q27" s="24"/>
      <c r="R27" s="23"/>
    </row>
    <row r="28" spans="2:22" s="18" customFormat="1" ht="14.7" customHeight="1" x14ac:dyDescent="0.35">
      <c r="B28" s="12"/>
      <c r="C28" s="46" t="s">
        <v>96</v>
      </c>
      <c r="D28" s="46"/>
      <c r="E28" s="46"/>
      <c r="F28" s="46"/>
      <c r="G28" s="46"/>
      <c r="H28" s="46"/>
      <c r="I28" s="46"/>
      <c r="J28" s="46"/>
      <c r="K28" s="46"/>
      <c r="L28" s="46"/>
      <c r="M28" s="46"/>
      <c r="N28" s="46"/>
      <c r="O28" s="46"/>
      <c r="P28" s="46"/>
      <c r="Q28" s="46"/>
      <c r="R28" s="23"/>
    </row>
    <row r="29" spans="2:22" s="18" customFormat="1" ht="18" x14ac:dyDescent="0.35">
      <c r="B29" s="12"/>
      <c r="C29" s="46"/>
      <c r="D29" s="46"/>
      <c r="E29" s="46"/>
      <c r="F29" s="46"/>
      <c r="G29" s="46"/>
      <c r="H29" s="46"/>
      <c r="I29" s="46"/>
      <c r="J29" s="46"/>
      <c r="K29" s="46"/>
      <c r="L29" s="46"/>
      <c r="M29" s="46"/>
      <c r="N29" s="46"/>
      <c r="O29" s="46"/>
      <c r="P29" s="46"/>
      <c r="Q29" s="46"/>
      <c r="R29" s="23"/>
    </row>
    <row r="30" spans="2:22" s="18" customFormat="1" ht="18" x14ac:dyDescent="0.35">
      <c r="B30" s="12"/>
      <c r="C30" s="24"/>
      <c r="D30" s="24"/>
      <c r="E30" s="24"/>
      <c r="F30" s="24"/>
      <c r="G30" s="24"/>
      <c r="H30" s="24"/>
      <c r="I30" s="24"/>
      <c r="J30" s="24"/>
      <c r="K30" s="24"/>
      <c r="L30" s="24"/>
      <c r="M30" s="24"/>
      <c r="N30" s="24"/>
      <c r="O30" s="24"/>
      <c r="P30" s="24"/>
      <c r="Q30" s="24"/>
      <c r="R30" s="23"/>
    </row>
    <row r="31" spans="2:22" s="18" customFormat="1" ht="14.7" customHeight="1" x14ac:dyDescent="0.35">
      <c r="B31" s="12"/>
      <c r="C31" s="46" t="s">
        <v>95</v>
      </c>
      <c r="D31" s="46"/>
      <c r="E31" s="46"/>
      <c r="F31" s="46"/>
      <c r="G31" s="46"/>
      <c r="H31" s="46"/>
      <c r="I31" s="46"/>
      <c r="J31" s="46"/>
      <c r="K31" s="46"/>
      <c r="L31" s="46"/>
      <c r="M31" s="47" t="s">
        <v>94</v>
      </c>
      <c r="N31" s="47"/>
      <c r="O31" s="47"/>
      <c r="P31" s="47"/>
      <c r="Q31" s="47"/>
      <c r="R31" s="26"/>
      <c r="S31" s="27"/>
      <c r="T31" s="27"/>
      <c r="U31" s="27"/>
      <c r="V31" s="27"/>
    </row>
    <row r="32" spans="2:22" s="18" customFormat="1" ht="18.600000000000001" thickBot="1" x14ac:dyDescent="0.4">
      <c r="B32" s="13"/>
      <c r="C32" s="28"/>
      <c r="D32" s="28"/>
      <c r="E32" s="28"/>
      <c r="F32" s="28"/>
      <c r="G32" s="28"/>
      <c r="H32" s="28"/>
      <c r="I32" s="28"/>
      <c r="J32" s="28"/>
      <c r="K32" s="28"/>
      <c r="L32" s="28"/>
      <c r="M32" s="28"/>
      <c r="N32" s="28"/>
      <c r="O32" s="28"/>
      <c r="P32" s="28"/>
      <c r="Q32" s="28"/>
      <c r="R32" s="29"/>
    </row>
  </sheetData>
  <sheetProtection sheet="1" objects="1" scenarios="1"/>
  <mergeCells count="6">
    <mergeCell ref="C15:J19"/>
    <mergeCell ref="M31:Q31"/>
    <mergeCell ref="C28:Q29"/>
    <mergeCell ref="C21:Q23"/>
    <mergeCell ref="C25:Q26"/>
    <mergeCell ref="C31:L31"/>
  </mergeCells>
  <hyperlinks>
    <hyperlink ref="M31" r:id="rId1" xr:uid="{1AB0AB8F-8410-4554-AD73-6EBBC5777FF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71F5-95B0-4376-87AE-13D90BE0F5FB}">
  <dimension ref="C3:X32"/>
  <sheetViews>
    <sheetView showGridLines="0" workbookViewId="0">
      <selection activeCell="U29" sqref="U29"/>
    </sheetView>
  </sheetViews>
  <sheetFormatPr defaultRowHeight="14.4" x14ac:dyDescent="0.3"/>
  <cols>
    <col min="1" max="1" width="2.6640625" customWidth="1"/>
    <col min="3" max="3" width="38.6640625" customWidth="1"/>
    <col min="4" max="4" width="17.88671875" customWidth="1"/>
    <col min="20" max="20" width="10.33203125" style="4" customWidth="1"/>
    <col min="21" max="21" width="9.6640625" style="4" customWidth="1"/>
    <col min="22" max="22" width="10.109375" style="4" customWidth="1"/>
    <col min="23" max="24" width="8.6640625" style="4"/>
  </cols>
  <sheetData>
    <row r="3" spans="3:23" x14ac:dyDescent="0.3">
      <c r="V3" s="4" t="s">
        <v>85</v>
      </c>
      <c r="W3" s="4" t="s">
        <v>80</v>
      </c>
    </row>
    <row r="4" spans="3:23" ht="14.7" customHeight="1" x14ac:dyDescent="0.3">
      <c r="T4" s="4" t="s">
        <v>76</v>
      </c>
      <c r="U4" s="8">
        <f>'Understanding your business'!$G$3</f>
        <v>0</v>
      </c>
      <c r="V4" s="8">
        <f>'Understanding your business'!$G$3</f>
        <v>0</v>
      </c>
      <c r="W4" s="4">
        <v>1</v>
      </c>
    </row>
    <row r="5" spans="3:23" ht="14.7" customHeight="1" x14ac:dyDescent="0.3">
      <c r="T5" s="4" t="s">
        <v>77</v>
      </c>
      <c r="U5" s="8">
        <f>'Managing Finance'!$G$3</f>
        <v>0</v>
      </c>
      <c r="V5" s="8">
        <f>'Managing Finance'!$G$3</f>
        <v>0</v>
      </c>
      <c r="W5" s="4">
        <v>1</v>
      </c>
    </row>
    <row r="6" spans="3:23" x14ac:dyDescent="0.3">
      <c r="T6" s="4" t="s">
        <v>78</v>
      </c>
      <c r="U6" s="8">
        <f>'Marketing &amp; Engagement'!$G$3</f>
        <v>0</v>
      </c>
      <c r="V6" s="8">
        <f>U6*0.5</f>
        <v>0</v>
      </c>
      <c r="W6" s="4">
        <v>0.5</v>
      </c>
    </row>
    <row r="7" spans="3:23" x14ac:dyDescent="0.3">
      <c r="T7" s="4" t="s">
        <v>79</v>
      </c>
      <c r="U7" s="8">
        <f>'Leadership &amp; Management'!$H$3</f>
        <v>0</v>
      </c>
      <c r="V7" s="8">
        <f>U7*0.5</f>
        <v>0</v>
      </c>
      <c r="W7" s="4">
        <v>0.5</v>
      </c>
    </row>
    <row r="8" spans="3:23" x14ac:dyDescent="0.3">
      <c r="T8" s="4" t="s">
        <v>5</v>
      </c>
      <c r="U8" s="8">
        <f>Quality!$D$11/100</f>
        <v>0</v>
      </c>
      <c r="V8" s="8">
        <f>Quality!$D$11/100*0.75</f>
        <v>0</v>
      </c>
      <c r="W8" s="4">
        <v>0.75</v>
      </c>
    </row>
    <row r="9" spans="3:23" x14ac:dyDescent="0.3">
      <c r="U9" s="8">
        <f>SUM(U4:U8)/5</f>
        <v>0</v>
      </c>
      <c r="V9" s="8">
        <f>SUM(V4:V8)/5</f>
        <v>0</v>
      </c>
    </row>
    <row r="12" spans="3:23" ht="15" thickBot="1" x14ac:dyDescent="0.35"/>
    <row r="13" spans="3:23" ht="23.4" x14ac:dyDescent="0.45">
      <c r="C13" s="9" t="s">
        <v>81</v>
      </c>
      <c r="D13" s="10"/>
    </row>
    <row r="14" spans="3:23" ht="18" x14ac:dyDescent="0.35">
      <c r="C14" s="14" t="s">
        <v>82</v>
      </c>
      <c r="D14" s="15">
        <f>U9</f>
        <v>0</v>
      </c>
    </row>
    <row r="15" spans="3:23" ht="18.600000000000001" thickBot="1" x14ac:dyDescent="0.4">
      <c r="C15" s="16" t="s">
        <v>83</v>
      </c>
      <c r="D15" s="17">
        <f>V9</f>
        <v>0</v>
      </c>
    </row>
    <row r="16" spans="3:23" ht="15" thickBot="1" x14ac:dyDescent="0.35"/>
    <row r="17" spans="3:4" ht="18" x14ac:dyDescent="0.35">
      <c r="C17" s="49" t="s">
        <v>84</v>
      </c>
      <c r="D17" s="50"/>
    </row>
    <row r="18" spans="3:4" ht="47.7" customHeight="1" x14ac:dyDescent="0.3">
      <c r="C18" s="51" t="s">
        <v>86</v>
      </c>
      <c r="D18" s="52"/>
    </row>
    <row r="19" spans="3:4" ht="13.95" customHeight="1" x14ac:dyDescent="0.3">
      <c r="C19" s="51" t="s">
        <v>87</v>
      </c>
      <c r="D19" s="52"/>
    </row>
    <row r="20" spans="3:4" x14ac:dyDescent="0.3">
      <c r="C20" s="51"/>
      <c r="D20" s="52"/>
    </row>
    <row r="21" spans="3:4" x14ac:dyDescent="0.3">
      <c r="C21" s="51"/>
      <c r="D21" s="52"/>
    </row>
    <row r="22" spans="3:4" x14ac:dyDescent="0.3">
      <c r="C22" s="51"/>
      <c r="D22" s="52"/>
    </row>
    <row r="23" spans="3:4" x14ac:dyDescent="0.3">
      <c r="C23" s="51"/>
      <c r="D23" s="52"/>
    </row>
    <row r="24" spans="3:4" x14ac:dyDescent="0.3">
      <c r="C24" s="51"/>
      <c r="D24" s="52"/>
    </row>
    <row r="25" spans="3:4" x14ac:dyDescent="0.3">
      <c r="C25" s="51"/>
      <c r="D25" s="52"/>
    </row>
    <row r="26" spans="3:4" x14ac:dyDescent="0.3">
      <c r="C26" s="51"/>
      <c r="D26" s="52"/>
    </row>
    <row r="27" spans="3:4" x14ac:dyDescent="0.3">
      <c r="C27" s="51"/>
      <c r="D27" s="52"/>
    </row>
    <row r="28" spans="3:4" x14ac:dyDescent="0.3">
      <c r="C28" s="51"/>
      <c r="D28" s="52"/>
    </row>
    <row r="29" spans="3:4" ht="15" thickBot="1" x14ac:dyDescent="0.35">
      <c r="C29" s="53"/>
      <c r="D29" s="54"/>
    </row>
    <row r="30" spans="3:4" x14ac:dyDescent="0.3">
      <c r="C30" s="11"/>
      <c r="D30" s="11"/>
    </row>
    <row r="31" spans="3:4" x14ac:dyDescent="0.3">
      <c r="C31" s="11"/>
      <c r="D31" s="11"/>
    </row>
    <row r="32" spans="3:4" x14ac:dyDescent="0.3">
      <c r="C32" s="11"/>
      <c r="D32" s="11"/>
    </row>
  </sheetData>
  <sheetProtection sheet="1" objects="1" scenarios="1"/>
  <mergeCells count="3">
    <mergeCell ref="C17:D17"/>
    <mergeCell ref="C18:D18"/>
    <mergeCell ref="C19:D29"/>
  </mergeCells>
  <pageMargins left="0.7" right="0.7" top="0.75" bottom="0.75" header="0.3" footer="0.3"/>
  <headerFooter>
    <oddHeader>&amp;L&amp;"Calibri"&amp;10&amp;K000000 Official - Financial&amp;1#_x000D_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8EBC-A3D9-47FD-944B-5BB4FDCE7120}">
  <dimension ref="B2:G23"/>
  <sheetViews>
    <sheetView showGridLines="0" workbookViewId="0">
      <selection activeCell="L19" sqref="L19"/>
    </sheetView>
  </sheetViews>
  <sheetFormatPr defaultRowHeight="14.4" x14ac:dyDescent="0.3"/>
  <cols>
    <col min="1" max="1" width="2.5546875" customWidth="1"/>
    <col min="2" max="2" width="73.88671875" customWidth="1"/>
    <col min="3" max="3" width="42.33203125" customWidth="1"/>
    <col min="5" max="5" width="11.33203125" customWidth="1"/>
    <col min="7" max="7" width="55.21875" customWidth="1"/>
  </cols>
  <sheetData>
    <row r="2" spans="2:7" ht="18" x14ac:dyDescent="0.35">
      <c r="G2" s="33" t="s">
        <v>62</v>
      </c>
    </row>
    <row r="3" spans="2:7" ht="31.2" x14ac:dyDescent="0.6">
      <c r="G3" s="6">
        <f>((D23*10)+(E23*5)+F23)/100</f>
        <v>0</v>
      </c>
    </row>
    <row r="5" spans="2:7" ht="18" x14ac:dyDescent="0.35">
      <c r="G5" s="34" t="s">
        <v>28</v>
      </c>
    </row>
    <row r="6" spans="2:7" x14ac:dyDescent="0.3">
      <c r="G6" s="30" t="s">
        <v>99</v>
      </c>
    </row>
    <row r="7" spans="2:7" x14ac:dyDescent="0.3">
      <c r="G7" s="31" t="s">
        <v>100</v>
      </c>
    </row>
    <row r="8" spans="2:7" x14ac:dyDescent="0.3">
      <c r="G8" s="32" t="s">
        <v>101</v>
      </c>
    </row>
    <row r="11" spans="2:7" ht="25.8" x14ac:dyDescent="0.5">
      <c r="B11" s="55" t="s">
        <v>41</v>
      </c>
      <c r="C11" s="55"/>
      <c r="D11" s="55"/>
      <c r="E11" s="55"/>
      <c r="F11" s="55"/>
      <c r="G11" s="55"/>
    </row>
    <row r="12" spans="2:7" ht="15.6" x14ac:dyDescent="0.3">
      <c r="B12" s="35" t="s">
        <v>13</v>
      </c>
      <c r="C12" s="35" t="s">
        <v>26</v>
      </c>
      <c r="D12" s="35" t="s">
        <v>11</v>
      </c>
      <c r="E12" s="35" t="s">
        <v>15</v>
      </c>
      <c r="F12" s="35" t="s">
        <v>12</v>
      </c>
      <c r="G12" s="35" t="s">
        <v>14</v>
      </c>
    </row>
    <row r="13" spans="2:7" ht="31.95" customHeight="1" x14ac:dyDescent="0.3">
      <c r="B13" s="36" t="s">
        <v>16</v>
      </c>
      <c r="C13" s="36" t="s">
        <v>27</v>
      </c>
      <c r="D13" s="1"/>
      <c r="E13" s="1"/>
      <c r="F13" s="1"/>
      <c r="G13" s="5"/>
    </row>
    <row r="14" spans="2:7" ht="30" x14ac:dyDescent="0.3">
      <c r="B14" s="36" t="s">
        <v>19</v>
      </c>
      <c r="C14" s="36" t="s">
        <v>97</v>
      </c>
      <c r="D14" s="1"/>
      <c r="E14" s="1"/>
      <c r="F14" s="1"/>
      <c r="G14" s="5"/>
    </row>
    <row r="15" spans="2:7" ht="30.45" customHeight="1" x14ac:dyDescent="0.3">
      <c r="B15" s="37" t="s">
        <v>20</v>
      </c>
      <c r="C15" s="37"/>
      <c r="D15" s="1"/>
      <c r="E15" s="1"/>
      <c r="F15" s="1"/>
      <c r="G15" s="5"/>
    </row>
    <row r="16" spans="2:7" ht="31.5" customHeight="1" x14ac:dyDescent="0.3">
      <c r="B16" s="36" t="s">
        <v>21</v>
      </c>
      <c r="C16" s="36"/>
      <c r="D16" s="1"/>
      <c r="E16" s="1"/>
      <c r="F16" s="1"/>
      <c r="G16" s="5"/>
    </row>
    <row r="17" spans="2:7" ht="27" customHeight="1" x14ac:dyDescent="0.3">
      <c r="B17" s="36" t="s">
        <v>22</v>
      </c>
      <c r="C17" s="36" t="s">
        <v>17</v>
      </c>
      <c r="D17" s="1"/>
      <c r="E17" s="1"/>
      <c r="F17" s="1"/>
      <c r="G17" s="5"/>
    </row>
    <row r="18" spans="2:7" ht="28.95" customHeight="1" x14ac:dyDescent="0.3">
      <c r="B18" s="37" t="s">
        <v>18</v>
      </c>
      <c r="C18" s="37"/>
      <c r="D18" s="1"/>
      <c r="E18" s="1"/>
      <c r="F18" s="1"/>
      <c r="G18" s="5"/>
    </row>
    <row r="19" spans="2:7" ht="46.95" customHeight="1" x14ac:dyDescent="0.3">
      <c r="B19" s="37" t="s">
        <v>8</v>
      </c>
      <c r="C19" s="36" t="s">
        <v>23</v>
      </c>
      <c r="D19" s="1"/>
      <c r="E19" s="1"/>
      <c r="F19" s="1"/>
      <c r="G19" s="5"/>
    </row>
    <row r="20" spans="2:7" ht="36" customHeight="1" x14ac:dyDescent="0.3">
      <c r="B20" s="37" t="s">
        <v>9</v>
      </c>
      <c r="C20" s="36" t="s">
        <v>24</v>
      </c>
      <c r="D20" s="1"/>
      <c r="E20" s="1"/>
      <c r="F20" s="1"/>
      <c r="G20" s="5"/>
    </row>
    <row r="21" spans="2:7" ht="37.5" customHeight="1" x14ac:dyDescent="0.3">
      <c r="B21" s="36" t="s">
        <v>25</v>
      </c>
      <c r="C21" s="36"/>
      <c r="D21" s="1"/>
      <c r="E21" s="1"/>
      <c r="F21" s="1"/>
      <c r="G21" s="5"/>
    </row>
    <row r="22" spans="2:7" ht="30.6" x14ac:dyDescent="0.3">
      <c r="B22" s="38" t="s">
        <v>10</v>
      </c>
      <c r="C22" s="36" t="s">
        <v>98</v>
      </c>
      <c r="D22" s="1"/>
      <c r="E22" s="1"/>
      <c r="F22" s="1"/>
      <c r="G22" s="5"/>
    </row>
    <row r="23" spans="2:7" x14ac:dyDescent="0.3">
      <c r="D23" s="4">
        <f>COUNTIF(D13:D22,"x")</f>
        <v>0</v>
      </c>
      <c r="E23" s="4">
        <f t="shared" ref="E23:F23" si="0">COUNTIF(E13:E22,"x")</f>
        <v>0</v>
      </c>
      <c r="F23" s="4">
        <f t="shared" si="0"/>
        <v>0</v>
      </c>
    </row>
  </sheetData>
  <sheetProtection sheet="1" objects="1" scenarios="1"/>
  <mergeCells count="1">
    <mergeCell ref="B11:G11"/>
  </mergeCells>
  <dataValidations disablePrompts="1" count="1">
    <dataValidation type="list" allowBlank="1" showInputMessage="1" showErrorMessage="1" sqref="D13:F22" xr:uid="{92E664E8-6122-4490-B635-84EF854C9729}">
      <formula1>"x"</formula1>
    </dataValidation>
  </dataValidations>
  <hyperlinks>
    <hyperlink ref="G6" r:id="rId1" xr:uid="{BA8795D2-08F3-42FD-B457-405FD381B8A2}"/>
    <hyperlink ref="G7" r:id="rId2" xr:uid="{5E86DEFC-797C-43D3-8CC3-7B4E32583A1B}"/>
    <hyperlink ref="G8" r:id="rId3" xr:uid="{80DE5CD1-1074-4D67-8391-44198ADDD667}"/>
  </hyperlinks>
  <pageMargins left="0.7" right="0.7" top="0.75" bottom="0.75" header="0.3" footer="0.3"/>
  <pageSetup paperSize="9" orientation="portrait" verticalDpi="0" r:id="rId4"/>
  <headerFooter>
    <oddHeader>&amp;L&amp;"Calibri"&amp;10&amp;K000000 Official - Financial&amp;1#_x000D_</oddHead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E085-B324-49D1-AC0F-D1ECFFE19DA1}">
  <dimension ref="B2:G23"/>
  <sheetViews>
    <sheetView showGridLines="0" workbookViewId="0">
      <selection activeCell="G6" sqref="G6:G7"/>
    </sheetView>
  </sheetViews>
  <sheetFormatPr defaultRowHeight="14.4" x14ac:dyDescent="0.3"/>
  <cols>
    <col min="1" max="1" width="2.6640625" customWidth="1"/>
    <col min="2" max="2" width="72.44140625" customWidth="1"/>
    <col min="3" max="3" width="44.88671875" customWidth="1"/>
    <col min="4" max="4" width="11.6640625" customWidth="1"/>
    <col min="5" max="5" width="13.6640625" customWidth="1"/>
    <col min="6" max="6" width="9.33203125" customWidth="1"/>
    <col min="7" max="7" width="44.88671875" customWidth="1"/>
  </cols>
  <sheetData>
    <row r="2" spans="2:7" ht="18" x14ac:dyDescent="0.35">
      <c r="G2" s="33" t="s">
        <v>63</v>
      </c>
    </row>
    <row r="3" spans="2:7" ht="31.2" x14ac:dyDescent="0.6">
      <c r="G3" s="6">
        <f>((D23*10)+(E23*5)+F23)/100</f>
        <v>0</v>
      </c>
    </row>
    <row r="5" spans="2:7" ht="18" x14ac:dyDescent="0.35">
      <c r="G5" s="33" t="s">
        <v>28</v>
      </c>
    </row>
    <row r="6" spans="2:7" x14ac:dyDescent="0.3">
      <c r="G6" s="30" t="s">
        <v>99</v>
      </c>
    </row>
    <row r="7" spans="2:7" x14ac:dyDescent="0.3">
      <c r="G7" s="31" t="s">
        <v>100</v>
      </c>
    </row>
    <row r="8" spans="2:7" x14ac:dyDescent="0.3">
      <c r="G8" s="31"/>
    </row>
    <row r="9" spans="2:7" x14ac:dyDescent="0.3">
      <c r="G9" s="32"/>
    </row>
    <row r="11" spans="2:7" ht="25.8" x14ac:dyDescent="0.5">
      <c r="B11" s="55" t="s">
        <v>42</v>
      </c>
      <c r="C11" s="55"/>
      <c r="D11" s="55"/>
      <c r="E11" s="55"/>
      <c r="F11" s="55"/>
      <c r="G11" s="55"/>
    </row>
    <row r="12" spans="2:7" ht="15.6" x14ac:dyDescent="0.3">
      <c r="B12" s="35" t="s">
        <v>13</v>
      </c>
      <c r="C12" s="35" t="s">
        <v>26</v>
      </c>
      <c r="D12" s="35" t="s">
        <v>11</v>
      </c>
      <c r="E12" s="35" t="s">
        <v>15</v>
      </c>
      <c r="F12" s="35" t="s">
        <v>12</v>
      </c>
      <c r="G12" s="35" t="s">
        <v>14</v>
      </c>
    </row>
    <row r="13" spans="2:7" ht="33" customHeight="1" x14ac:dyDescent="0.3">
      <c r="B13" s="36" t="s">
        <v>51</v>
      </c>
      <c r="C13" s="36"/>
      <c r="D13" s="1"/>
      <c r="E13" s="1"/>
      <c r="F13" s="1"/>
      <c r="G13" s="5"/>
    </row>
    <row r="14" spans="2:7" ht="31.95" customHeight="1" x14ac:dyDescent="0.3">
      <c r="B14" s="36" t="s">
        <v>29</v>
      </c>
      <c r="C14" s="36"/>
      <c r="D14" s="1"/>
      <c r="E14" s="1"/>
      <c r="F14" s="1"/>
      <c r="G14" s="5"/>
    </row>
    <row r="15" spans="2:7" ht="31.5" customHeight="1" x14ac:dyDescent="0.3">
      <c r="B15" s="36" t="s">
        <v>30</v>
      </c>
      <c r="C15" s="36" t="s">
        <v>34</v>
      </c>
      <c r="D15" s="1"/>
      <c r="E15" s="1"/>
      <c r="F15" s="1"/>
      <c r="G15" s="5"/>
    </row>
    <row r="16" spans="2:7" ht="31.5" customHeight="1" x14ac:dyDescent="0.3">
      <c r="B16" s="37" t="s">
        <v>31</v>
      </c>
      <c r="C16" s="36" t="s">
        <v>35</v>
      </c>
      <c r="D16" s="1"/>
      <c r="E16" s="1"/>
      <c r="F16" s="1"/>
      <c r="G16" s="5"/>
    </row>
    <row r="17" spans="2:7" ht="36.450000000000003" customHeight="1" x14ac:dyDescent="0.3">
      <c r="B17" s="36" t="s">
        <v>32</v>
      </c>
      <c r="C17" s="36" t="s">
        <v>33</v>
      </c>
      <c r="D17" s="1"/>
      <c r="E17" s="1"/>
      <c r="F17" s="1"/>
      <c r="G17" s="5"/>
    </row>
    <row r="18" spans="2:7" ht="39" customHeight="1" x14ac:dyDescent="0.3">
      <c r="B18" s="36" t="s">
        <v>36</v>
      </c>
      <c r="C18" s="36"/>
      <c r="D18" s="1"/>
      <c r="E18" s="1"/>
      <c r="F18" s="1"/>
      <c r="G18" s="5"/>
    </row>
    <row r="19" spans="2:7" ht="36.450000000000003" customHeight="1" x14ac:dyDescent="0.3">
      <c r="B19" s="36" t="s">
        <v>38</v>
      </c>
      <c r="C19" s="37"/>
      <c r="D19" s="1"/>
      <c r="E19" s="1"/>
      <c r="F19" s="1"/>
      <c r="G19" s="5"/>
    </row>
    <row r="20" spans="2:7" ht="31.5" customHeight="1" x14ac:dyDescent="0.3">
      <c r="B20" s="36" t="s">
        <v>37</v>
      </c>
      <c r="C20" s="36"/>
      <c r="D20" s="1"/>
      <c r="E20" s="1"/>
      <c r="F20" s="1"/>
      <c r="G20" s="5"/>
    </row>
    <row r="21" spans="2:7" ht="31.5" customHeight="1" x14ac:dyDescent="0.3">
      <c r="B21" s="36" t="s">
        <v>50</v>
      </c>
      <c r="C21" s="36"/>
      <c r="D21" s="1"/>
      <c r="E21" s="1"/>
      <c r="F21" s="1"/>
      <c r="G21" s="5"/>
    </row>
    <row r="22" spans="2:7" ht="53.25" customHeight="1" x14ac:dyDescent="0.3">
      <c r="B22" s="36" t="s">
        <v>39</v>
      </c>
      <c r="C22" s="36" t="s">
        <v>40</v>
      </c>
      <c r="D22" s="1"/>
      <c r="E22" s="1"/>
      <c r="F22" s="1"/>
      <c r="G22" s="5"/>
    </row>
    <row r="23" spans="2:7" x14ac:dyDescent="0.3">
      <c r="D23" s="4">
        <f>COUNTIF(D13:D22,"x")</f>
        <v>0</v>
      </c>
      <c r="E23" s="4">
        <f t="shared" ref="E23:F23" si="0">COUNTIF(E13:E22,"x")*1.11</f>
        <v>0</v>
      </c>
      <c r="F23" s="4">
        <f t="shared" si="0"/>
        <v>0</v>
      </c>
    </row>
  </sheetData>
  <sheetProtection sheet="1" objects="1" scenarios="1"/>
  <mergeCells count="1">
    <mergeCell ref="B11:G11"/>
  </mergeCells>
  <dataValidations count="1">
    <dataValidation type="list" allowBlank="1" showInputMessage="1" showErrorMessage="1" sqref="D13:F22" xr:uid="{76665CB3-93C1-4056-9EFB-BF0485A6D835}">
      <formula1>"x"</formula1>
    </dataValidation>
  </dataValidations>
  <hyperlinks>
    <hyperlink ref="G6" r:id="rId1" xr:uid="{29288B24-6D5B-4CC4-B74B-0170E9DF3AC7}"/>
    <hyperlink ref="G7" r:id="rId2" xr:uid="{BF36BC5F-8548-4119-B6B2-037C4D075A3D}"/>
  </hyperlinks>
  <pageMargins left="0.7" right="0.7" top="0.75" bottom="0.75" header="0.3" footer="0.3"/>
  <headerFooter>
    <oddHeader>&amp;L&amp;"Calibri"&amp;10&amp;K000000 Official - Financial&amp;1#_x000D_</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D058-B58A-480F-9060-4900A175A5B9}">
  <dimension ref="B2:G22"/>
  <sheetViews>
    <sheetView showGridLines="0" workbookViewId="0">
      <selection activeCell="G6" sqref="G6:G7"/>
    </sheetView>
  </sheetViews>
  <sheetFormatPr defaultRowHeight="14.4" x14ac:dyDescent="0.3"/>
  <cols>
    <col min="1" max="1" width="3.33203125" customWidth="1"/>
    <col min="2" max="2" width="80.33203125" customWidth="1"/>
    <col min="3" max="3" width="59.6640625" customWidth="1"/>
    <col min="5" max="5" width="12.33203125" customWidth="1"/>
    <col min="6" max="6" width="9.6640625" customWidth="1"/>
    <col min="7" max="7" width="38.33203125" customWidth="1"/>
  </cols>
  <sheetData>
    <row r="2" spans="2:7" ht="18" x14ac:dyDescent="0.35">
      <c r="G2" s="33" t="s">
        <v>61</v>
      </c>
    </row>
    <row r="3" spans="2:7" ht="31.2" x14ac:dyDescent="0.6">
      <c r="G3" s="6">
        <f>((D22*10)+(E22*5)+F22)/100</f>
        <v>0</v>
      </c>
    </row>
    <row r="5" spans="2:7" ht="18" x14ac:dyDescent="0.35">
      <c r="G5" s="33" t="s">
        <v>28</v>
      </c>
    </row>
    <row r="6" spans="2:7" x14ac:dyDescent="0.3">
      <c r="G6" s="30" t="s">
        <v>99</v>
      </c>
    </row>
    <row r="7" spans="2:7" x14ac:dyDescent="0.3">
      <c r="G7" s="31" t="s">
        <v>100</v>
      </c>
    </row>
    <row r="8" spans="2:7" x14ac:dyDescent="0.3">
      <c r="G8" s="31"/>
    </row>
    <row r="9" spans="2:7" x14ac:dyDescent="0.3">
      <c r="G9" s="32"/>
    </row>
    <row r="11" spans="2:7" ht="28.95" customHeight="1" x14ac:dyDescent="0.5">
      <c r="B11" s="55" t="s">
        <v>52</v>
      </c>
      <c r="C11" s="55"/>
      <c r="D11" s="55"/>
      <c r="E11" s="55"/>
      <c r="F11" s="55"/>
      <c r="G11" s="55"/>
    </row>
    <row r="12" spans="2:7" ht="19.95" customHeight="1" x14ac:dyDescent="0.3">
      <c r="B12" s="35" t="s">
        <v>13</v>
      </c>
      <c r="C12" s="35" t="s">
        <v>26</v>
      </c>
      <c r="D12" s="35" t="s">
        <v>11</v>
      </c>
      <c r="E12" s="35" t="s">
        <v>15</v>
      </c>
      <c r="F12" s="35" t="s">
        <v>12</v>
      </c>
      <c r="G12" s="35" t="s">
        <v>14</v>
      </c>
    </row>
    <row r="13" spans="2:7" ht="54" customHeight="1" x14ac:dyDescent="0.3">
      <c r="B13" s="36" t="s">
        <v>43</v>
      </c>
      <c r="C13" s="36" t="s">
        <v>58</v>
      </c>
      <c r="D13" s="1"/>
      <c r="E13" s="1"/>
      <c r="F13" s="1"/>
      <c r="G13" s="5"/>
    </row>
    <row r="14" spans="2:7" ht="31.5" customHeight="1" x14ac:dyDescent="0.3">
      <c r="B14" s="36" t="s">
        <v>44</v>
      </c>
      <c r="C14" s="36"/>
      <c r="D14" s="1"/>
      <c r="E14" s="1"/>
      <c r="F14" s="1"/>
      <c r="G14" s="5"/>
    </row>
    <row r="15" spans="2:7" ht="31.5" customHeight="1" x14ac:dyDescent="0.3">
      <c r="B15" s="36" t="s">
        <v>57</v>
      </c>
      <c r="C15" s="36" t="s">
        <v>59</v>
      </c>
      <c r="D15" s="1"/>
      <c r="E15" s="1"/>
      <c r="F15" s="1"/>
      <c r="G15" s="5"/>
    </row>
    <row r="16" spans="2:7" ht="46.95" customHeight="1" x14ac:dyDescent="0.3">
      <c r="B16" s="36" t="s">
        <v>45</v>
      </c>
      <c r="C16" s="36" t="s">
        <v>46</v>
      </c>
      <c r="D16" s="1"/>
      <c r="E16" s="1"/>
      <c r="F16" s="1"/>
      <c r="G16" s="5"/>
    </row>
    <row r="17" spans="2:7" ht="31.5" customHeight="1" x14ac:dyDescent="0.3">
      <c r="B17" s="36" t="s">
        <v>47</v>
      </c>
      <c r="C17" s="36" t="s">
        <v>54</v>
      </c>
      <c r="D17" s="1"/>
      <c r="E17" s="1"/>
      <c r="F17" s="1"/>
      <c r="G17" s="5"/>
    </row>
    <row r="18" spans="2:7" ht="31.5" customHeight="1" x14ac:dyDescent="0.3">
      <c r="B18" s="36" t="s">
        <v>48</v>
      </c>
      <c r="C18" s="37"/>
      <c r="D18" s="1"/>
      <c r="E18" s="1"/>
      <c r="F18" s="1"/>
      <c r="G18" s="5"/>
    </row>
    <row r="19" spans="2:7" ht="31.5" customHeight="1" x14ac:dyDescent="0.3">
      <c r="B19" s="36" t="s">
        <v>55</v>
      </c>
      <c r="C19" s="36" t="s">
        <v>56</v>
      </c>
      <c r="D19" s="1"/>
      <c r="E19" s="1"/>
      <c r="F19" s="1"/>
      <c r="G19" s="5"/>
    </row>
    <row r="20" spans="2:7" ht="31.5" customHeight="1" x14ac:dyDescent="0.3">
      <c r="B20" s="36" t="s">
        <v>49</v>
      </c>
      <c r="C20" s="36"/>
      <c r="D20" s="1"/>
      <c r="E20" s="1"/>
      <c r="F20" s="1"/>
      <c r="G20" s="5"/>
    </row>
    <row r="21" spans="2:7" ht="31.5" customHeight="1" x14ac:dyDescent="0.3">
      <c r="B21" s="36" t="s">
        <v>53</v>
      </c>
      <c r="C21" s="36"/>
      <c r="D21" s="1"/>
      <c r="E21" s="1"/>
      <c r="F21" s="1"/>
      <c r="G21" s="5"/>
    </row>
    <row r="22" spans="2:7" x14ac:dyDescent="0.3">
      <c r="D22" s="4">
        <f>COUNTIF(D13:D21,"x")*1.11</f>
        <v>0</v>
      </c>
      <c r="E22" s="4">
        <f>COUNTIF(E13:E21,"x")*1.11</f>
        <v>0</v>
      </c>
      <c r="F22" s="4">
        <f t="shared" ref="F22" si="0">COUNTIF(F13:F21,"x")*1.11</f>
        <v>0</v>
      </c>
    </row>
  </sheetData>
  <sheetProtection sheet="1" objects="1" scenarios="1"/>
  <mergeCells count="1">
    <mergeCell ref="B11:G11"/>
  </mergeCells>
  <dataValidations count="1">
    <dataValidation type="list" allowBlank="1" showInputMessage="1" showErrorMessage="1" sqref="D13:F21" xr:uid="{094084EA-8688-4CD3-ADBE-2AB84E837C82}">
      <formula1>"x"</formula1>
    </dataValidation>
  </dataValidations>
  <hyperlinks>
    <hyperlink ref="G6" r:id="rId1" xr:uid="{806B0A66-5834-4602-B0FE-4D9519DB1BA7}"/>
    <hyperlink ref="G7" r:id="rId2" xr:uid="{0560ED74-E873-4848-A399-F30D6E9F14F4}"/>
  </hyperlinks>
  <pageMargins left="0.7" right="0.7" top="0.75" bottom="0.75" header="0.3" footer="0.3"/>
  <headerFooter>
    <oddHeader>&amp;L&amp;"Calibri"&amp;10&amp;K000000 Official - Financial&amp;1#_x000D_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FACB-69DF-4B83-92D1-7F871DC80101}">
  <dimension ref="B2:H23"/>
  <sheetViews>
    <sheetView showGridLines="0" workbookViewId="0">
      <selection activeCell="F19" sqref="F19"/>
    </sheetView>
  </sheetViews>
  <sheetFormatPr defaultRowHeight="14.4" x14ac:dyDescent="0.3"/>
  <cols>
    <col min="1" max="1" width="4.109375" customWidth="1"/>
    <col min="2" max="2" width="64.5546875" customWidth="1"/>
    <col min="3" max="3" width="58.5546875" customWidth="1"/>
    <col min="5" max="5" width="10.6640625" customWidth="1"/>
    <col min="8" max="8" width="59.6640625" customWidth="1"/>
  </cols>
  <sheetData>
    <row r="2" spans="2:8" ht="18" x14ac:dyDescent="0.35">
      <c r="H2" s="33" t="s">
        <v>60</v>
      </c>
    </row>
    <row r="3" spans="2:8" ht="31.2" x14ac:dyDescent="0.6">
      <c r="H3" s="6">
        <f>((D21*10)+(G21*10)+(E21*5)+F21)/100</f>
        <v>0</v>
      </c>
    </row>
    <row r="5" spans="2:8" ht="18" x14ac:dyDescent="0.35">
      <c r="H5" s="33" t="s">
        <v>28</v>
      </c>
    </row>
    <row r="6" spans="2:8" x14ac:dyDescent="0.3">
      <c r="H6" s="56"/>
    </row>
    <row r="7" spans="2:8" x14ac:dyDescent="0.3">
      <c r="H7" s="56"/>
    </row>
    <row r="8" spans="2:8" x14ac:dyDescent="0.3">
      <c r="H8" s="56"/>
    </row>
    <row r="9" spans="2:8" x14ac:dyDescent="0.3">
      <c r="H9" s="56"/>
    </row>
    <row r="11" spans="2:8" ht="25.8" x14ac:dyDescent="0.5">
      <c r="B11" s="55" t="s">
        <v>73</v>
      </c>
      <c r="C11" s="55"/>
      <c r="D11" s="55"/>
      <c r="E11" s="55"/>
      <c r="F11" s="55"/>
      <c r="G11" s="55"/>
      <c r="H11" s="55"/>
    </row>
    <row r="12" spans="2:8" ht="15.6" x14ac:dyDescent="0.3">
      <c r="B12" s="35" t="s">
        <v>13</v>
      </c>
      <c r="C12" s="35" t="s">
        <v>26</v>
      </c>
      <c r="D12" s="35" t="s">
        <v>11</v>
      </c>
      <c r="E12" s="35" t="s">
        <v>15</v>
      </c>
      <c r="F12" s="35" t="s">
        <v>12</v>
      </c>
      <c r="G12" s="35" t="s">
        <v>71</v>
      </c>
      <c r="H12" s="35" t="s">
        <v>14</v>
      </c>
    </row>
    <row r="13" spans="2:8" ht="32.700000000000003" customHeight="1" x14ac:dyDescent="0.3">
      <c r="B13" s="36" t="s">
        <v>64</v>
      </c>
      <c r="C13" s="36" t="s">
        <v>72</v>
      </c>
      <c r="D13" s="1"/>
      <c r="E13" s="1"/>
      <c r="F13" s="1"/>
      <c r="G13" s="1"/>
      <c r="H13" s="5"/>
    </row>
    <row r="14" spans="2:8" ht="33.450000000000003" customHeight="1" x14ac:dyDescent="0.3">
      <c r="B14" s="36" t="s">
        <v>65</v>
      </c>
      <c r="C14" s="36"/>
      <c r="D14" s="1"/>
      <c r="E14" s="1"/>
      <c r="F14" s="1"/>
      <c r="G14" s="1"/>
      <c r="H14" s="5"/>
    </row>
    <row r="15" spans="2:8" ht="33.450000000000003" customHeight="1" x14ac:dyDescent="0.3">
      <c r="B15" s="36" t="s">
        <v>66</v>
      </c>
      <c r="C15" s="36" t="s">
        <v>72</v>
      </c>
      <c r="D15" s="1"/>
      <c r="E15" s="1"/>
      <c r="F15" s="1"/>
      <c r="G15" s="1"/>
      <c r="H15" s="5"/>
    </row>
    <row r="16" spans="2:8" ht="30.45" customHeight="1" x14ac:dyDescent="0.3">
      <c r="B16" s="36" t="s">
        <v>67</v>
      </c>
      <c r="C16" s="36"/>
      <c r="D16" s="1"/>
      <c r="E16" s="1"/>
      <c r="F16" s="1"/>
      <c r="G16" s="1"/>
      <c r="H16" s="5"/>
    </row>
    <row r="17" spans="2:8" ht="31.2" customHeight="1" x14ac:dyDescent="0.3">
      <c r="B17" s="36" t="s">
        <v>68</v>
      </c>
      <c r="C17" s="36"/>
      <c r="D17" s="1"/>
      <c r="E17" s="1"/>
      <c r="F17" s="1"/>
      <c r="G17" s="1"/>
      <c r="H17" s="5"/>
    </row>
    <row r="18" spans="2:8" ht="31.2" customHeight="1" x14ac:dyDescent="0.3">
      <c r="B18" s="36" t="s">
        <v>70</v>
      </c>
      <c r="C18" s="36"/>
      <c r="D18" s="1"/>
      <c r="E18" s="1"/>
      <c r="F18" s="1"/>
      <c r="G18" s="1"/>
      <c r="H18" s="5"/>
    </row>
    <row r="19" spans="2:8" ht="31.2" customHeight="1" x14ac:dyDescent="0.3">
      <c r="B19" s="36" t="s">
        <v>91</v>
      </c>
      <c r="C19" s="36" t="s">
        <v>92</v>
      </c>
      <c r="D19" s="1"/>
      <c r="E19" s="1"/>
      <c r="F19" s="1"/>
      <c r="G19" s="1"/>
      <c r="H19" s="5"/>
    </row>
    <row r="20" spans="2:8" ht="33.450000000000003" customHeight="1" x14ac:dyDescent="0.3">
      <c r="B20" s="36" t="s">
        <v>69</v>
      </c>
      <c r="C20" s="37"/>
      <c r="D20" s="1"/>
      <c r="E20" s="1"/>
      <c r="F20" s="1"/>
      <c r="G20" s="1"/>
      <c r="H20" s="5"/>
    </row>
    <row r="21" spans="2:8" ht="20.7" customHeight="1" x14ac:dyDescent="0.3">
      <c r="D21" s="4">
        <f>COUNTIF(D13:D20,"x")*1.25</f>
        <v>0</v>
      </c>
      <c r="E21" s="4">
        <f t="shared" ref="E21:G21" si="0">COUNTIF(E13:E20,"x")*1.25</f>
        <v>0</v>
      </c>
      <c r="F21" s="4">
        <f t="shared" si="0"/>
        <v>0</v>
      </c>
      <c r="G21" s="4">
        <f t="shared" si="0"/>
        <v>0</v>
      </c>
    </row>
    <row r="22" spans="2:8" ht="20.7" customHeight="1" x14ac:dyDescent="0.3"/>
    <row r="23" spans="2:8" ht="20.7" customHeight="1" x14ac:dyDescent="0.3">
      <c r="C23" s="39"/>
    </row>
  </sheetData>
  <sheetProtection sheet="1" objects="1" scenarios="1"/>
  <mergeCells count="2">
    <mergeCell ref="H6:H9"/>
    <mergeCell ref="B11:H11"/>
  </mergeCells>
  <dataValidations count="1">
    <dataValidation type="list" allowBlank="1" showInputMessage="1" showErrorMessage="1" sqref="D13:G20" xr:uid="{9EB545A9-8EE6-4220-B08E-DAD88F3B2759}">
      <formula1>"x"</formula1>
    </dataValidation>
  </dataValidations>
  <pageMargins left="0.7" right="0.7" top="0.75" bottom="0.75" header="0.3" footer="0.3"/>
  <headerFooter>
    <oddHeader>&amp;L&amp;"Calibri"&amp;10&amp;K000000 Official - Financial&amp;1#_x000D_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CE7CE-FD84-4720-96D8-EB449549ADAB}">
  <dimension ref="B1:G58"/>
  <sheetViews>
    <sheetView showGridLines="0" workbookViewId="0">
      <selection activeCell="B5" sqref="B5"/>
    </sheetView>
  </sheetViews>
  <sheetFormatPr defaultRowHeight="14.4" x14ac:dyDescent="0.3"/>
  <cols>
    <col min="1" max="1" width="4.33203125" customWidth="1"/>
    <col min="2" max="2" width="29.44140625" customWidth="1"/>
    <col min="3" max="4" width="29" customWidth="1"/>
    <col min="5" max="6" width="33.33203125" customWidth="1"/>
    <col min="7" max="7" width="29.88671875" customWidth="1"/>
  </cols>
  <sheetData>
    <row r="1" spans="2:7" ht="223.2" customHeight="1" thickBot="1" x14ac:dyDescent="0.35"/>
    <row r="2" spans="2:7" ht="15.6" x14ac:dyDescent="0.3">
      <c r="B2" s="57" t="s">
        <v>5</v>
      </c>
      <c r="C2" s="58"/>
      <c r="D2" s="58"/>
      <c r="E2" s="58"/>
      <c r="F2" s="59"/>
      <c r="G2" s="60"/>
    </row>
    <row r="3" spans="2:7" ht="25.8" x14ac:dyDescent="0.5">
      <c r="B3" s="61" t="s">
        <v>4</v>
      </c>
      <c r="C3" s="62"/>
      <c r="D3" s="62"/>
      <c r="E3" s="62"/>
      <c r="F3" s="63"/>
      <c r="G3" s="64"/>
    </row>
    <row r="4" spans="2:7" x14ac:dyDescent="0.3">
      <c r="B4" s="40" t="s">
        <v>0</v>
      </c>
      <c r="C4" s="41" t="s">
        <v>1</v>
      </c>
      <c r="D4" s="41" t="s">
        <v>74</v>
      </c>
      <c r="E4" s="42" t="s">
        <v>2</v>
      </c>
      <c r="F4" s="43" t="s">
        <v>75</v>
      </c>
      <c r="G4" s="43" t="s">
        <v>3</v>
      </c>
    </row>
    <row r="5" spans="2:7" ht="61.95" customHeight="1" thickBot="1" x14ac:dyDescent="0.35">
      <c r="B5" s="2"/>
      <c r="C5" s="2"/>
      <c r="D5" s="7"/>
      <c r="E5" s="2"/>
      <c r="F5" s="7"/>
      <c r="G5" s="2"/>
    </row>
    <row r="7" spans="2:7" x14ac:dyDescent="0.3">
      <c r="B7" t="s">
        <v>7</v>
      </c>
    </row>
    <row r="10" spans="2:7" x14ac:dyDescent="0.3">
      <c r="D10" s="44" t="s">
        <v>6</v>
      </c>
    </row>
    <row r="11" spans="2:7" x14ac:dyDescent="0.3">
      <c r="D11" s="3">
        <f>IF(B5="x",100,IF(C5="x",100,IF(D5="x",100,IF(E5="x",50,IF(F5="x",0,IF(G5="x",0,0))))))</f>
        <v>0</v>
      </c>
    </row>
    <row r="51" spans="2:2" x14ac:dyDescent="0.3">
      <c r="B51" s="45"/>
    </row>
    <row r="52" spans="2:2" x14ac:dyDescent="0.3">
      <c r="B52" s="45"/>
    </row>
    <row r="57" spans="2:2" x14ac:dyDescent="0.3">
      <c r="B57" s="45"/>
    </row>
    <row r="58" spans="2:2" x14ac:dyDescent="0.3">
      <c r="B58" s="45"/>
    </row>
  </sheetData>
  <sheetProtection sheet="1" objects="1" scenarios="1" selectLockedCells="1"/>
  <mergeCells count="2">
    <mergeCell ref="B2:G2"/>
    <mergeCell ref="B3:G3"/>
  </mergeCells>
  <conditionalFormatting sqref="D11">
    <cfRule type="cellIs" dxfId="2" priority="1" operator="equal">
      <formula>0</formula>
    </cfRule>
    <cfRule type="cellIs" dxfId="1" priority="2" operator="equal">
      <formula>100</formula>
    </cfRule>
    <cfRule type="cellIs" dxfId="0" priority="3" operator="equal">
      <formula>50</formula>
    </cfRule>
  </conditionalFormatting>
  <dataValidations count="1">
    <dataValidation type="list" allowBlank="1" showInputMessage="1" showErrorMessage="1" sqref="B5:G5" xr:uid="{DB5FE1D6-D9F7-44A9-9A80-CCF13C74162A}">
      <formula1>"x"</formula1>
    </dataValidation>
  </dataValidations>
  <pageMargins left="0.7" right="0.7" top="0.75" bottom="0.75" header="0.3" footer="0.3"/>
  <pageSetup paperSize="9" orientation="portrait" verticalDpi="0" r:id="rId1"/>
  <headerFooter>
    <oddHeader>&amp;L&amp;"Calibri"&amp;10&amp;K000000 Official - Financial&amp;1#_x000D_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How to use this Tool</vt:lpstr>
      <vt:lpstr>Overview</vt:lpstr>
      <vt:lpstr>Understanding your business</vt:lpstr>
      <vt:lpstr>Managing Finance</vt:lpstr>
      <vt:lpstr>Marketing &amp; Engagement</vt:lpstr>
      <vt:lpstr>Leadership &amp; Management</vt:lpstr>
      <vt:lpstr>Quality</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FISHPOOL, Bernadette</dc:creator>
  <cp:lastModifiedBy>FISHPOOL, Bernadette</cp:lastModifiedBy>
  <dcterms:created xsi:type="dcterms:W3CDTF">2024-07-25T10:45:50Z</dcterms:created>
  <dcterms:modified xsi:type="dcterms:W3CDTF">2024-11-20T12:37:36Z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ac1526-9c6d-4857-86e4-a9ff5134728c_Enabled">
    <vt:lpwstr>true</vt:lpwstr>
  </property>
  <property fmtid="{D5CDD505-2E9C-101B-9397-08002B2CF9AE}" pid="3" name="MSIP_Label_04ac1526-9c6d-4857-86e4-a9ff5134728c_SetDate">
    <vt:lpwstr>2024-07-25T13:07:05Z</vt:lpwstr>
  </property>
  <property fmtid="{D5CDD505-2E9C-101B-9397-08002B2CF9AE}" pid="4" name="MSIP_Label_04ac1526-9c6d-4857-86e4-a9ff5134728c_Method">
    <vt:lpwstr>Standard</vt:lpwstr>
  </property>
  <property fmtid="{D5CDD505-2E9C-101B-9397-08002B2CF9AE}" pid="5" name="MSIP_Label_04ac1526-9c6d-4857-86e4-a9ff5134728c_Name">
    <vt:lpwstr>Of-Financial</vt:lpwstr>
  </property>
  <property fmtid="{D5CDD505-2E9C-101B-9397-08002B2CF9AE}" pid="6" name="MSIP_Label_04ac1526-9c6d-4857-86e4-a9ff5134728c_SiteId">
    <vt:lpwstr>5faec754-64e3-4014-9bcc-e72fc73ba312</vt:lpwstr>
  </property>
  <property fmtid="{D5CDD505-2E9C-101B-9397-08002B2CF9AE}" pid="7" name="MSIP_Label_04ac1526-9c6d-4857-86e4-a9ff5134728c_ActionId">
    <vt:lpwstr>52c75948-1d08-49ab-a6d8-25e1bfbac813</vt:lpwstr>
  </property>
  <property fmtid="{D5CDD505-2E9C-101B-9397-08002B2CF9AE}" pid="8" name="MSIP_Label_04ac1526-9c6d-4857-86e4-a9ff5134728c_ContentBits">
    <vt:lpwstr>1</vt:lpwstr>
  </property>
</Properties>
</file>