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7DADB800-D5E2-4210-B4A4-3F9D259D8E74}" xr6:coauthVersionLast="47" xr6:coauthVersionMax="47" xr10:uidLastSave="{00000000-0000-0000-0000-000000000000}"/>
  <bookViews>
    <workbookView xWindow="-96" yWindow="-96" windowWidth="23232" windowHeight="12552"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8" l="1"/>
  <c r="J34" i="8" s="1"/>
  <c r="E34" i="8"/>
  <c r="F34" i="8" s="1"/>
  <c r="I33" i="8"/>
  <c r="J33" i="8" s="1"/>
  <c r="E33" i="8"/>
  <c r="F33" i="8" s="1"/>
  <c r="I32" i="8"/>
  <c r="J32" i="8" s="1"/>
  <c r="E32" i="8"/>
  <c r="F32" i="8" s="1"/>
  <c r="I31" i="8"/>
  <c r="J31" i="8" s="1"/>
  <c r="E31" i="8"/>
  <c r="F31" i="8" s="1"/>
  <c r="I30" i="8"/>
  <c r="J30" i="8" s="1"/>
  <c r="E30" i="8"/>
  <c r="F30" i="8" s="1"/>
  <c r="I29" i="8"/>
  <c r="J29" i="8" s="1"/>
  <c r="E29" i="8"/>
  <c r="F29" i="8" s="1"/>
  <c r="I28" i="8"/>
  <c r="J28" i="8" s="1"/>
  <c r="E28" i="8"/>
  <c r="F28" i="8" s="1"/>
  <c r="I27" i="8"/>
  <c r="J27" i="8" s="1"/>
  <c r="E27" i="8"/>
  <c r="F27" i="8" s="1"/>
  <c r="I26" i="8"/>
  <c r="J26" i="8" s="1"/>
  <c r="E26" i="8"/>
  <c r="F26" i="8" s="1"/>
  <c r="I25" i="8"/>
  <c r="J25" i="8" s="1"/>
  <c r="E25" i="8"/>
  <c r="F25" i="8" s="1"/>
  <c r="I24" i="8"/>
  <c r="J24" i="8" s="1"/>
  <c r="E24" i="8"/>
  <c r="F24" i="8" s="1"/>
  <c r="I23" i="8"/>
  <c r="J23" i="8" s="1"/>
  <c r="E23" i="8"/>
  <c r="F23" i="8" s="1"/>
  <c r="I22" i="8"/>
  <c r="J22" i="8" s="1"/>
  <c r="E22" i="8"/>
  <c r="F22" i="8" s="1"/>
  <c r="I21" i="8"/>
  <c r="J21" i="8" s="1"/>
  <c r="E21" i="8"/>
  <c r="F21" i="8" s="1"/>
  <c r="I20" i="8"/>
  <c r="J20" i="8" s="1"/>
  <c r="E20" i="8"/>
  <c r="F20" i="8" s="1"/>
  <c r="I19" i="8"/>
  <c r="J19" i="8" s="1"/>
  <c r="E19" i="8"/>
  <c r="F19" i="8" s="1"/>
  <c r="I18" i="8"/>
  <c r="J18" i="8" s="1"/>
  <c r="E18" i="8"/>
  <c r="F18" i="8" s="1"/>
  <c r="I17" i="8"/>
  <c r="J17" i="8" s="1"/>
  <c r="E17" i="8"/>
  <c r="F17" i="8" s="1"/>
  <c r="I16" i="8"/>
  <c r="J16" i="8" s="1"/>
  <c r="E16" i="8"/>
  <c r="F16" i="8" s="1"/>
  <c r="I15" i="8"/>
  <c r="J15" i="8" s="1"/>
  <c r="E15" i="8"/>
  <c r="F15" i="8" s="1"/>
  <c r="U66" i="5"/>
  <c r="V66" i="5" s="1"/>
  <c r="Q66" i="5"/>
  <c r="R66" i="5" s="1"/>
  <c r="M66" i="5"/>
  <c r="N66" i="5" s="1"/>
  <c r="I66" i="5"/>
  <c r="J66" i="5" s="1"/>
  <c r="E66" i="5"/>
  <c r="F66" i="5" s="1"/>
  <c r="U65" i="5"/>
  <c r="V65" i="5" s="1"/>
  <c r="Q65" i="5"/>
  <c r="R65" i="5" s="1"/>
  <c r="M65" i="5"/>
  <c r="N65" i="5" s="1"/>
  <c r="I65" i="5"/>
  <c r="J65" i="5" s="1"/>
  <c r="E65" i="5"/>
  <c r="F65" i="5" s="1"/>
  <c r="U64" i="5"/>
  <c r="V64" i="5" s="1"/>
  <c r="Q64" i="5"/>
  <c r="R64" i="5" s="1"/>
  <c r="M64" i="5"/>
  <c r="N64" i="5" s="1"/>
  <c r="I64" i="5"/>
  <c r="J64" i="5" s="1"/>
  <c r="E64" i="5"/>
  <c r="F64" i="5" s="1"/>
  <c r="U63" i="5"/>
  <c r="V63" i="5" s="1"/>
  <c r="Q63" i="5"/>
  <c r="R63" i="5" s="1"/>
  <c r="M63" i="5"/>
  <c r="N63" i="5" s="1"/>
  <c r="I63" i="5"/>
  <c r="J63" i="5" s="1"/>
  <c r="E63" i="5"/>
  <c r="F63" i="5" s="1"/>
  <c r="F23" i="6" l="1"/>
  <c r="E23" i="6"/>
  <c r="F22" i="6"/>
  <c r="E22" i="6"/>
  <c r="F21" i="6"/>
  <c r="E21" i="6"/>
  <c r="F20" i="6"/>
  <c r="E20" i="6"/>
  <c r="F19" i="6"/>
  <c r="E19" i="6"/>
</calcChain>
</file>

<file path=xl/sharedStrings.xml><?xml version="1.0" encoding="utf-8"?>
<sst xmlns="http://schemas.openxmlformats.org/spreadsheetml/2006/main" count="280" uniqueCount="102">
  <si>
    <t>All persons</t>
  </si>
  <si>
    <t>Females</t>
  </si>
  <si>
    <t>Males</t>
  </si>
  <si>
    <t>Tewkesbury</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</si>
  <si>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</si>
  <si>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</si>
  <si>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</si>
  <si>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</si>
  <si>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</si>
  <si>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</si>
  <si>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</si>
  <si>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</si>
  <si>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</si>
  <si>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</si>
  <si>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</si>
  <si>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</si>
  <si>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</si>
  <si>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</si>
  <si>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</si>
  <si>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</si>
  <si>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</si>
  <si>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</si>
  <si>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</si>
  <si>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</si>
  <si>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</si>
  <si>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</si>
  <si>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</si>
  <si>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</si>
  <si>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</si>
  <si>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</si>
  <si>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</si>
  <si>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</si>
  <si>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</si>
  <si>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</si>
  <si>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</si>
  <si>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</si>
  <si>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</si>
  <si>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</si>
  <si>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</si>
  <si>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</si>
  <si>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</si>
  <si>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</si>
  <si>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</si>
  <si>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</si>
  <si>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</si>
  <si>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</si>
  <si>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</si>
  <si>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</si>
  <si>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</si>
  <si>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 xml:space="preserve">Tewkesbury District Data Pack </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</si>
  <si>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</si>
  <si>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</si>
  <si>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</si>
  <si>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</si>
  <si>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</si>
  <si>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</si>
  <si>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</si>
  <si>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</si>
  <si>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</si>
  <si>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</si>
  <si>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</si>
  <si>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</si>
  <si>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</si>
  <si>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</si>
  <si>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</si>
  <si>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</si>
  <si>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</si>
  <si>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</si>
  <si>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</si>
  <si>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</si>
  <si>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</si>
  <si>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</si>
  <si>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</si>
  <si>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</si>
  <si>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</si>
  <si>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</si>
  <si>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</si>
  <si>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</si>
  <si>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</si>
  <si>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</si>
  <si>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</si>
  <si>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</si>
  <si>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</si>
  <si>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</si>
  <si>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</si>
  <si>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</si>
  <si>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</si>
  <si>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</si>
  <si>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</si>
  <si>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</si>
  <si>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</si>
  <si>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</si>
  <si>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</si>
  <si>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</si>
  <si>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</si>
  <si>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Tewkesbury's population density is equivalent to around 2 people per football pitch</t>
  </si>
  <si>
    <t>Dependency Ratio Change Between 2011 and 2021</t>
  </si>
  <si>
    <t>Number of People by Gender and 5-year Age Group in 2011 and 2021</t>
  </si>
  <si>
    <t>Number of People by 5-year Age Group in 2001, 2011 and 2021</t>
  </si>
  <si>
    <t>Age Group Change Between 2011 and 2021</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</si>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</sst>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29">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164" fontId="0" fillId="0" borderId="1" xfId="0"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0" fillId="0" borderId="1" xfId="0" applyNumberFormat="1" applyFont="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2" fillId="4" borderId="1" xfId="3" applyFont="1" applyFill="1" applyBorder="1" applyAlignment="1">
      <alignment horizontal="center"/>
    </xf>
    <xf numFmtId="0" fontId="2" fillId="4" borderId="1" xfId="0" applyFont="1" applyFill="1" applyBorder="1" applyAlignment="1">
      <alignment horizontal="center"/>
    </xf>
    <xf numFmtId="0" fontId="32" fillId="3" borderId="0" xfId="0" applyFont="1" applyFill="1"/>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0" fontId="18" fillId="3" borderId="0" xfId="0" applyFont="1" applyFill="1" applyAlignment="1">
      <alignment horizontal="left" vertical="center"/>
    </xf>
    <xf numFmtId="0" fontId="19" fillId="3" borderId="0" xfId="0" applyFont="1" applyFill="1" applyAlignment="1">
      <alignment horizontal="left" vertical="center"/>
    </xf>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1" fontId="2" fillId="5" borderId="1" xfId="1" applyNumberFormat="1" applyFont="1" applyFill="1" applyBorder="1" applyAlignment="1">
      <alignment horizontal="center"/>
    </xf>
    <xf numFmtId="1" fontId="2" fillId="5" borderId="1" xfId="0" applyNumberFormat="1" applyFont="1" applyFill="1" applyBorder="1" applyAlignment="1">
      <alignment horizontal="center"/>
    </xf>
    <xf numFmtId="1" fontId="2" fillId="5" borderId="1" xfId="2" applyNumberFormat="1" applyFont="1" applyFill="1" applyBorder="1" applyAlignment="1">
      <alignment horizontal="center"/>
    </xf>
    <xf numFmtId="43" fontId="2" fillId="0" borderId="1" xfId="1" applyNumberFormat="1" applyFont="1" applyBorder="1"/>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2" fillId="5" borderId="1" xfId="1" applyNumberFormat="1"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 fillId="4" borderId="1" xfId="3" applyFont="1" applyFill="1" applyBorder="1" applyAlignment="1"/>
    <xf numFmtId="0" fontId="20" fillId="3" borderId="0" xfId="0" applyFont="1" applyFill="1"/>
    <xf numFmtId="0" fontId="10" fillId="0" borderId="0" xfId="0" applyFont="1"/>
    <xf numFmtId="0" fontId="2" fillId="4" borderId="1" xfId="3"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emf"/><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jpeg"/><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94155</xdr:colOff>
      <xdr:row>2</xdr:row>
      <xdr:rowOff>21099</xdr:rowOff>
    </xdr:from>
    <xdr:to>
      <xdr:col>7</xdr:col>
      <xdr:colOff>607262</xdr:colOff>
      <xdr:row>4</xdr:row>
      <xdr:rowOff>88658</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2914" y="388961"/>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9</xdr:col>
      <xdr:colOff>47918</xdr:colOff>
      <xdr:row>45</xdr:row>
      <xdr:rowOff>38100</xdr:rowOff>
    </xdr:to>
    <xdr:pic>
      <xdr:nvPicPr>
        <xdr:cNvPr id="2" name="Picture 1">
          <a:extLst>
            <a:ext uri="{FF2B5EF4-FFF2-40B4-BE49-F238E27FC236}">
              <a16:creationId xmlns:a16="http://schemas.microsoft.com/office/drawing/2014/main" id="{C94CAAB2-3738-9C18-7B8E-162C100A3C1D}"/>
            </a:ext>
          </a:extLst>
        </xdr:cNvPr>
        <xdr:cNvPicPr>
          <a:picLocks noChangeAspect="1"/>
        </xdr:cNvPicPr>
      </xdr:nvPicPr>
      <xdr:blipFill>
        <a:blip xmlns:r="http://schemas.openxmlformats.org/officeDocument/2006/relationships" r:embed="rId1"/>
        <a:stretch>
          <a:fillRect/>
        </a:stretch>
      </xdr:blipFill>
      <xdr:spPr>
        <a:xfrm>
          <a:off x="638175" y="4814888"/>
          <a:ext cx="7472656" cy="3476625"/>
        </a:xfrm>
        <a:prstGeom prst="rect">
          <a:avLst/>
        </a:prstGeom>
      </xdr:spPr>
    </xdr:pic>
    <xdr:clientData/>
  </xdr:twoCellAnchor>
  <xdr:twoCellAnchor editAs="oneCell">
    <xdr:from>
      <xdr:col>1</xdr:col>
      <xdr:colOff>16670</xdr:colOff>
      <xdr:row>3</xdr:row>
      <xdr:rowOff>19050</xdr:rowOff>
    </xdr:from>
    <xdr:to>
      <xdr:col>7</xdr:col>
      <xdr:colOff>583407</xdr:colOff>
      <xdr:row>12</xdr:row>
      <xdr:rowOff>95250</xdr:rowOff>
    </xdr:to>
    <xdr:pic>
      <xdr:nvPicPr>
        <xdr:cNvPr id="5" name="Picture 4">
          <a:extLst>
            <a:ext uri="{FF2B5EF4-FFF2-40B4-BE49-F238E27FC236}">
              <a16:creationId xmlns:a16="http://schemas.microsoft.com/office/drawing/2014/main" id="{2235B64A-70A7-F933-D6B4-E4FA9BA20D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845" y="690563"/>
          <a:ext cx="6348412"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685324</xdr:colOff>
      <xdr:row>13</xdr:row>
      <xdr:rowOff>49859</xdr:rowOff>
    </xdr:from>
    <xdr:to>
      <xdr:col>18</xdr:col>
      <xdr:colOff>399099</xdr:colOff>
      <xdr:row>23</xdr:row>
      <xdr:rowOff>18431</xdr:rowOff>
    </xdr:to>
    <xdr:pic>
      <xdr:nvPicPr>
        <xdr:cNvPr id="3" name="Picture 2">
          <a:extLst>
            <a:ext uri="{FF2B5EF4-FFF2-40B4-BE49-F238E27FC236}">
              <a16:creationId xmlns:a16="http://schemas.microsoft.com/office/drawing/2014/main" id="{26931734-3E59-6D9C-4736-E30DE6F970BE}"/>
            </a:ext>
          </a:extLst>
        </xdr:cNvPr>
        <xdr:cNvPicPr>
          <a:picLocks noChangeAspect="1"/>
        </xdr:cNvPicPr>
      </xdr:nvPicPr>
      <xdr:blipFill>
        <a:blip xmlns:r="http://schemas.openxmlformats.org/officeDocument/2006/relationships" r:embed="rId1"/>
        <a:stretch>
          <a:fillRect/>
        </a:stretch>
      </xdr:blipFill>
      <xdr:spPr>
        <a:xfrm>
          <a:off x="685324" y="2516834"/>
          <a:ext cx="12166760" cy="1778322"/>
        </a:xfrm>
        <a:prstGeom prst="rect">
          <a:avLst/>
        </a:prstGeom>
      </xdr:spPr>
    </xdr:pic>
    <xdr:clientData/>
  </xdr:twoCellAnchor>
  <xdr:twoCellAnchor editAs="oneCell">
    <xdr:from>
      <xdr:col>1</xdr:col>
      <xdr:colOff>0</xdr:colOff>
      <xdr:row>4</xdr:row>
      <xdr:rowOff>0</xdr:rowOff>
    </xdr:from>
    <xdr:to>
      <xdr:col>12</xdr:col>
      <xdr:colOff>369570</xdr:colOff>
      <xdr:row>10</xdr:row>
      <xdr:rowOff>171450</xdr:rowOff>
    </xdr:to>
    <xdr:pic>
      <xdr:nvPicPr>
        <xdr:cNvPr id="9" name="Picture 8">
          <a:extLst>
            <a:ext uri="{FF2B5EF4-FFF2-40B4-BE49-F238E27FC236}">
              <a16:creationId xmlns:a16="http://schemas.microsoft.com/office/drawing/2014/main" id="{F7688FA4-7CD4-8CB1-0149-BDA67F888F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0" y="866775"/>
          <a:ext cx="7210425"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8</xdr:col>
      <xdr:colOff>392294</xdr:colOff>
      <xdr:row>54</xdr:row>
      <xdr:rowOff>67261</xdr:rowOff>
    </xdr:to>
    <xdr:pic>
      <xdr:nvPicPr>
        <xdr:cNvPr id="2" name="Picture 1">
          <a:extLst>
            <a:ext uri="{FF2B5EF4-FFF2-40B4-BE49-F238E27FC236}">
              <a16:creationId xmlns:a16="http://schemas.microsoft.com/office/drawing/2014/main" id="{F374E5BF-E680-DD89-8CAC-2EAF352B88B6}"/>
            </a:ext>
          </a:extLst>
        </xdr:cNvPr>
        <xdr:cNvPicPr>
          <a:picLocks noChangeAspect="1"/>
        </xdr:cNvPicPr>
      </xdr:nvPicPr>
      <xdr:blipFill>
        <a:blip xmlns:r="http://schemas.openxmlformats.org/officeDocument/2006/relationships" r:embed="rId3"/>
        <a:stretch>
          <a:fillRect/>
        </a:stretch>
      </xdr:blipFill>
      <xdr:spPr>
        <a:xfrm>
          <a:off x="642938" y="6810375"/>
          <a:ext cx="5035732" cy="3456732"/>
        </a:xfrm>
        <a:prstGeom prst="rect">
          <a:avLst/>
        </a:prstGeom>
      </xdr:spPr>
    </xdr:pic>
    <xdr:clientData/>
  </xdr:twoCellAnchor>
  <xdr:twoCellAnchor editAs="oneCell">
    <xdr:from>
      <xdr:col>10</xdr:col>
      <xdr:colOff>0</xdr:colOff>
      <xdr:row>35</xdr:row>
      <xdr:rowOff>76200</xdr:rowOff>
    </xdr:from>
    <xdr:to>
      <xdr:col>17</xdr:col>
      <xdr:colOff>168097</xdr:colOff>
      <xdr:row>54</xdr:row>
      <xdr:rowOff>51731</xdr:rowOff>
    </xdr:to>
    <xdr:pic>
      <xdr:nvPicPr>
        <xdr:cNvPr id="4" name="Picture 3">
          <a:extLst>
            <a:ext uri="{FF2B5EF4-FFF2-40B4-BE49-F238E27FC236}">
              <a16:creationId xmlns:a16="http://schemas.microsoft.com/office/drawing/2014/main" id="{84EB8594-3136-51E3-8E1C-022F9BF06D6D}"/>
            </a:ext>
          </a:extLst>
        </xdr:cNvPr>
        <xdr:cNvPicPr>
          <a:picLocks noChangeAspect="1"/>
        </xdr:cNvPicPr>
      </xdr:nvPicPr>
      <xdr:blipFill>
        <a:blip xmlns:r="http://schemas.openxmlformats.org/officeDocument/2006/relationships" r:embed="rId4"/>
        <a:stretch>
          <a:fillRect/>
        </a:stretch>
      </xdr:blipFill>
      <xdr:spPr>
        <a:xfrm>
          <a:off x="6667500" y="6600825"/>
          <a:ext cx="5273497" cy="3414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62865</xdr:colOff>
      <xdr:row>11</xdr:row>
      <xdr:rowOff>76200</xdr:rowOff>
    </xdr:to>
    <xdr:pic>
      <xdr:nvPicPr>
        <xdr:cNvPr id="7" name="Picture 6">
          <a:extLst>
            <a:ext uri="{FF2B5EF4-FFF2-40B4-BE49-F238E27FC236}">
              <a16:creationId xmlns:a16="http://schemas.microsoft.com/office/drawing/2014/main" id="{8DB5274C-EE50-EEB8-7AFC-496674284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891540"/>
          <a:ext cx="9517380" cy="13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533400</xdr:colOff>
      <xdr:row>38</xdr:row>
      <xdr:rowOff>11588</xdr:rowOff>
    </xdr:from>
    <xdr:to>
      <xdr:col>6</xdr:col>
      <xdr:colOff>570525</xdr:colOff>
      <xdr:row>62</xdr:row>
      <xdr:rowOff>8348</xdr:rowOff>
    </xdr:to>
    <xdr:pic>
      <xdr:nvPicPr>
        <xdr:cNvPr id="6" name="Picture 5">
          <a:extLst>
            <a:ext uri="{FF2B5EF4-FFF2-40B4-BE49-F238E27FC236}">
              <a16:creationId xmlns:a16="http://schemas.microsoft.com/office/drawing/2014/main" id="{9A92C060-DE88-13D2-0393-9EB6FA6323D3}"/>
            </a:ext>
          </a:extLst>
        </xdr:cNvPr>
        <xdr:cNvPicPr>
          <a:picLocks noChangeAspect="1"/>
        </xdr:cNvPicPr>
      </xdr:nvPicPr>
      <xdr:blipFill>
        <a:blip xmlns:r="http://schemas.openxmlformats.org/officeDocument/2006/relationships" r:embed="rId2"/>
        <a:stretch>
          <a:fillRect/>
        </a:stretch>
      </xdr:blipFill>
      <xdr:spPr>
        <a:xfrm>
          <a:off x="533400" y="7150576"/>
          <a:ext cx="4752000" cy="4340160"/>
        </a:xfrm>
        <a:prstGeom prst="rect">
          <a:avLst/>
        </a:prstGeom>
      </xdr:spPr>
    </xdr:pic>
    <xdr:clientData/>
  </xdr:twoCellAnchor>
  <xdr:twoCellAnchor editAs="oneCell">
    <xdr:from>
      <xdr:col>7</xdr:col>
      <xdr:colOff>628651</xdr:colOff>
      <xdr:row>89</xdr:row>
      <xdr:rowOff>71438</xdr:rowOff>
    </xdr:from>
    <xdr:to>
      <xdr:col>14</xdr:col>
      <xdr:colOff>619348</xdr:colOff>
      <xdr:row>112</xdr:row>
      <xdr:rowOff>60749</xdr:rowOff>
    </xdr:to>
    <xdr:pic>
      <xdr:nvPicPr>
        <xdr:cNvPr id="5" name="Picture 4">
          <a:extLst>
            <a:ext uri="{FF2B5EF4-FFF2-40B4-BE49-F238E27FC236}">
              <a16:creationId xmlns:a16="http://schemas.microsoft.com/office/drawing/2014/main" id="{6C10DE64-1E2F-6406-84AB-94118973E657}"/>
            </a:ext>
          </a:extLst>
        </xdr:cNvPr>
        <xdr:cNvPicPr>
          <a:picLocks noChangeAspect="1"/>
        </xdr:cNvPicPr>
      </xdr:nvPicPr>
      <xdr:blipFill>
        <a:blip xmlns:r="http://schemas.openxmlformats.org/officeDocument/2006/relationships" r:embed="rId3"/>
        <a:stretch>
          <a:fillRect/>
        </a:stretch>
      </xdr:blipFill>
      <xdr:spPr>
        <a:xfrm>
          <a:off x="5843589" y="16811626"/>
          <a:ext cx="4767485" cy="4151736"/>
        </a:xfrm>
        <a:prstGeom prst="rect">
          <a:avLst/>
        </a:prstGeom>
      </xdr:spPr>
    </xdr:pic>
    <xdr:clientData/>
  </xdr:twoCellAnchor>
  <xdr:twoCellAnchor editAs="oneCell">
    <xdr:from>
      <xdr:col>1</xdr:col>
      <xdr:colOff>0</xdr:colOff>
      <xdr:row>89</xdr:row>
      <xdr:rowOff>0</xdr:rowOff>
    </xdr:from>
    <xdr:to>
      <xdr:col>7</xdr:col>
      <xdr:colOff>156625</xdr:colOff>
      <xdr:row>111</xdr:row>
      <xdr:rowOff>158093</xdr:rowOff>
    </xdr:to>
    <xdr:pic>
      <xdr:nvPicPr>
        <xdr:cNvPr id="8" name="Picture 7">
          <a:extLst>
            <a:ext uri="{FF2B5EF4-FFF2-40B4-BE49-F238E27FC236}">
              <a16:creationId xmlns:a16="http://schemas.microsoft.com/office/drawing/2014/main" id="{70CAD843-14CA-3143-D626-CDD4AF7795A1}"/>
            </a:ext>
          </a:extLst>
        </xdr:cNvPr>
        <xdr:cNvPicPr>
          <a:picLocks noChangeAspect="1"/>
        </xdr:cNvPicPr>
      </xdr:nvPicPr>
      <xdr:blipFill>
        <a:blip xmlns:r="http://schemas.openxmlformats.org/officeDocument/2006/relationships" r:embed="rId4"/>
        <a:stretch>
          <a:fillRect/>
        </a:stretch>
      </xdr:blipFill>
      <xdr:spPr>
        <a:xfrm>
          <a:off x="638175" y="16740188"/>
          <a:ext cx="4785775" cy="4139543"/>
        </a:xfrm>
        <a:prstGeom prst="rect">
          <a:avLst/>
        </a:prstGeom>
      </xdr:spPr>
    </xdr:pic>
    <xdr:clientData/>
  </xdr:twoCellAnchor>
  <xdr:twoCellAnchor editAs="oneCell">
    <xdr:from>
      <xdr:col>15</xdr:col>
      <xdr:colOff>590550</xdr:colOff>
      <xdr:row>89</xdr:row>
      <xdr:rowOff>14287</xdr:rowOff>
    </xdr:from>
    <xdr:to>
      <xdr:col>21</xdr:col>
      <xdr:colOff>554714</xdr:colOff>
      <xdr:row>111</xdr:row>
      <xdr:rowOff>172380</xdr:rowOff>
    </xdr:to>
    <xdr:pic>
      <xdr:nvPicPr>
        <xdr:cNvPr id="11" name="Picture 10">
          <a:extLst>
            <a:ext uri="{FF2B5EF4-FFF2-40B4-BE49-F238E27FC236}">
              <a16:creationId xmlns:a16="http://schemas.microsoft.com/office/drawing/2014/main" id="{38B12F90-54DC-DB64-AFEE-54E774980F81}"/>
            </a:ext>
          </a:extLst>
        </xdr:cNvPr>
        <xdr:cNvPicPr>
          <a:picLocks noChangeAspect="1"/>
        </xdr:cNvPicPr>
      </xdr:nvPicPr>
      <xdr:blipFill>
        <a:blip xmlns:r="http://schemas.openxmlformats.org/officeDocument/2006/relationships" r:embed="rId5"/>
        <a:stretch>
          <a:fillRect/>
        </a:stretch>
      </xdr:blipFill>
      <xdr:spPr>
        <a:xfrm>
          <a:off x="11263313" y="16754475"/>
          <a:ext cx="4145639" cy="4139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18</xdr:col>
      <xdr:colOff>226695</xdr:colOff>
      <xdr:row>11</xdr:row>
      <xdr:rowOff>152400</xdr:rowOff>
    </xdr:to>
    <xdr:pic>
      <xdr:nvPicPr>
        <xdr:cNvPr id="7" name="Picture 6">
          <a:extLst>
            <a:ext uri="{FF2B5EF4-FFF2-40B4-BE49-F238E27FC236}">
              <a16:creationId xmlns:a16="http://schemas.microsoft.com/office/drawing/2014/main" id="{7A086932-28D9-2743-EA4A-AE29321B70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619125"/>
          <a:ext cx="1025842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504824</xdr:colOff>
      <xdr:row>40</xdr:row>
      <xdr:rowOff>80962</xdr:rowOff>
    </xdr:from>
    <xdr:to>
      <xdr:col>15</xdr:col>
      <xdr:colOff>564302</xdr:colOff>
      <xdr:row>64</xdr:row>
      <xdr:rowOff>71437</xdr:rowOff>
    </xdr:to>
    <xdr:pic>
      <xdr:nvPicPr>
        <xdr:cNvPr id="4" name="Picture 3">
          <a:extLst>
            <a:ext uri="{FF2B5EF4-FFF2-40B4-BE49-F238E27FC236}">
              <a16:creationId xmlns:a16="http://schemas.microsoft.com/office/drawing/2014/main" id="{49B91F75-624D-E408-C69B-5B180BCA8D09}"/>
            </a:ext>
          </a:extLst>
        </xdr:cNvPr>
        <xdr:cNvPicPr>
          <a:picLocks noChangeAspect="1"/>
        </xdr:cNvPicPr>
      </xdr:nvPicPr>
      <xdr:blipFill>
        <a:blip xmlns:r="http://schemas.openxmlformats.org/officeDocument/2006/relationships" r:embed="rId2"/>
        <a:stretch>
          <a:fillRect/>
        </a:stretch>
      </xdr:blipFill>
      <xdr:spPr>
        <a:xfrm>
          <a:off x="6024562" y="7510462"/>
          <a:ext cx="4131415" cy="4333875"/>
        </a:xfrm>
        <a:prstGeom prst="rect">
          <a:avLst/>
        </a:prstGeom>
      </xdr:spPr>
    </xdr:pic>
    <xdr:clientData/>
  </xdr:twoCellAnchor>
  <xdr:twoCellAnchor editAs="oneCell">
    <xdr:from>
      <xdr:col>0</xdr:col>
      <xdr:colOff>690562</xdr:colOff>
      <xdr:row>40</xdr:row>
      <xdr:rowOff>57150</xdr:rowOff>
    </xdr:from>
    <xdr:to>
      <xdr:col>7</xdr:col>
      <xdr:colOff>174113</xdr:colOff>
      <xdr:row>65</xdr:row>
      <xdr:rowOff>92978</xdr:rowOff>
    </xdr:to>
    <xdr:pic>
      <xdr:nvPicPr>
        <xdr:cNvPr id="5" name="Picture 4">
          <a:extLst>
            <a:ext uri="{FF2B5EF4-FFF2-40B4-BE49-F238E27FC236}">
              <a16:creationId xmlns:a16="http://schemas.microsoft.com/office/drawing/2014/main" id="{55542C84-BDF9-E96E-45C2-261092196943}"/>
            </a:ext>
          </a:extLst>
        </xdr:cNvPr>
        <xdr:cNvPicPr>
          <a:picLocks noChangeAspect="1"/>
        </xdr:cNvPicPr>
      </xdr:nvPicPr>
      <xdr:blipFill>
        <a:blip xmlns:r="http://schemas.openxmlformats.org/officeDocument/2006/relationships" r:embed="rId3"/>
        <a:stretch>
          <a:fillRect/>
        </a:stretch>
      </xdr:blipFill>
      <xdr:spPr>
        <a:xfrm>
          <a:off x="690562" y="7486650"/>
          <a:ext cx="4365114" cy="45602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9524</xdr:colOff>
      <xdr:row>24</xdr:row>
      <xdr:rowOff>128588</xdr:rowOff>
    </xdr:from>
    <xdr:to>
      <xdr:col>8</xdr:col>
      <xdr:colOff>250743</xdr:colOff>
      <xdr:row>46</xdr:row>
      <xdr:rowOff>160560</xdr:rowOff>
    </xdr:to>
    <xdr:pic>
      <xdr:nvPicPr>
        <xdr:cNvPr id="3" name="Picture 2">
          <a:extLst>
            <a:ext uri="{FF2B5EF4-FFF2-40B4-BE49-F238E27FC236}">
              <a16:creationId xmlns:a16="http://schemas.microsoft.com/office/drawing/2014/main" id="{71B07BCC-0F5C-417A-D4A1-F2BF5429A5F1}"/>
            </a:ext>
          </a:extLst>
        </xdr:cNvPr>
        <xdr:cNvPicPr>
          <a:picLocks noChangeAspect="1"/>
        </xdr:cNvPicPr>
      </xdr:nvPicPr>
      <xdr:blipFill>
        <a:blip xmlns:r="http://schemas.openxmlformats.org/officeDocument/2006/relationships" r:embed="rId1"/>
        <a:stretch>
          <a:fillRect/>
        </a:stretch>
      </xdr:blipFill>
      <xdr:spPr>
        <a:xfrm>
          <a:off x="733424" y="5029201"/>
          <a:ext cx="6022894" cy="4013422"/>
        </a:xfrm>
        <a:prstGeom prst="rect">
          <a:avLst/>
        </a:prstGeom>
      </xdr:spPr>
    </xdr:pic>
    <xdr:clientData/>
  </xdr:twoCellAnchor>
  <xdr:twoCellAnchor editAs="oneCell">
    <xdr:from>
      <xdr:col>1</xdr:col>
      <xdr:colOff>0</xdr:colOff>
      <xdr:row>3</xdr:row>
      <xdr:rowOff>0</xdr:rowOff>
    </xdr:from>
    <xdr:to>
      <xdr:col>15</xdr:col>
      <xdr:colOff>237649</xdr:colOff>
      <xdr:row>11</xdr:row>
      <xdr:rowOff>171450</xdr:rowOff>
    </xdr:to>
    <xdr:pic>
      <xdr:nvPicPr>
        <xdr:cNvPr id="8" name="Picture 7">
          <a:extLst>
            <a:ext uri="{FF2B5EF4-FFF2-40B4-BE49-F238E27FC236}">
              <a16:creationId xmlns:a16="http://schemas.microsoft.com/office/drawing/2014/main" id="{4BCCB506-A20D-C6D7-5A33-C72E9716AC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 y="659130"/>
          <a:ext cx="10523220" cy="163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30956</xdr:colOff>
      <xdr:row>24</xdr:row>
      <xdr:rowOff>26194</xdr:rowOff>
    </xdr:from>
    <xdr:to>
      <xdr:col>18</xdr:col>
      <xdr:colOff>70154</xdr:colOff>
      <xdr:row>46</xdr:row>
      <xdr:rowOff>143828</xdr:rowOff>
    </xdr:to>
    <xdr:pic>
      <xdr:nvPicPr>
        <xdr:cNvPr id="4" name="Picture 3">
          <a:extLst>
            <a:ext uri="{FF2B5EF4-FFF2-40B4-BE49-F238E27FC236}">
              <a16:creationId xmlns:a16="http://schemas.microsoft.com/office/drawing/2014/main" id="{86A094BB-60A8-ED95-5F43-FDFB0B719204}"/>
            </a:ext>
          </a:extLst>
        </xdr:cNvPr>
        <xdr:cNvPicPr>
          <a:picLocks noChangeAspect="1"/>
        </xdr:cNvPicPr>
      </xdr:nvPicPr>
      <xdr:blipFill>
        <a:blip xmlns:r="http://schemas.openxmlformats.org/officeDocument/2006/relationships" r:embed="rId3"/>
        <a:stretch>
          <a:fillRect/>
        </a:stretch>
      </xdr:blipFill>
      <xdr:spPr>
        <a:xfrm>
          <a:off x="7174706" y="4926807"/>
          <a:ext cx="5782773" cy="4099084"/>
        </a:xfrm>
        <a:prstGeom prst="rect">
          <a:avLst/>
        </a:prstGeom>
      </xdr:spPr>
    </xdr:pic>
    <xdr:clientData/>
  </xdr:twoCellAnchor>
  <xdr:twoCellAnchor>
    <xdr:from>
      <xdr:col>18</xdr:col>
      <xdr:colOff>0</xdr:colOff>
      <xdr:row>2</xdr:row>
      <xdr:rowOff>0</xdr:rowOff>
    </xdr:from>
    <xdr:to>
      <xdr:col>27</xdr:col>
      <xdr:colOff>367666</xdr:colOff>
      <xdr:row>34</xdr:row>
      <xdr:rowOff>91439</xdr:rowOff>
    </xdr:to>
    <xdr:sp macro="" textlink="">
      <xdr:nvSpPr>
        <xdr:cNvPr id="2" name="Rectangle: Folded Corner 1">
          <a:extLst>
            <a:ext uri="{FF2B5EF4-FFF2-40B4-BE49-F238E27FC236}">
              <a16:creationId xmlns:a16="http://schemas.microsoft.com/office/drawing/2014/main" id="{B145A674-DA92-49FC-9F64-CB9E2EC35C3F}"/>
            </a:ext>
          </a:extLst>
        </xdr:cNvPr>
        <xdr:cNvSpPr/>
      </xdr:nvSpPr>
      <xdr:spPr>
        <a:xfrm>
          <a:off x="12887325" y="476250"/>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0.80 means that for every 100 people of working age there is 80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280988</xdr:colOff>
      <xdr:row>24</xdr:row>
      <xdr:rowOff>9525</xdr:rowOff>
    </xdr:from>
    <xdr:to>
      <xdr:col>7</xdr:col>
      <xdr:colOff>1306107</xdr:colOff>
      <xdr:row>40</xdr:row>
      <xdr:rowOff>143515</xdr:rowOff>
    </xdr:to>
    <xdr:pic>
      <xdr:nvPicPr>
        <xdr:cNvPr id="9" name="Picture 8">
          <a:extLst>
            <a:ext uri="{FF2B5EF4-FFF2-40B4-BE49-F238E27FC236}">
              <a16:creationId xmlns:a16="http://schemas.microsoft.com/office/drawing/2014/main" id="{5AE6D246-39C8-6D07-E46D-BE31D94679AA}"/>
            </a:ext>
          </a:extLst>
        </xdr:cNvPr>
        <xdr:cNvPicPr>
          <a:picLocks noChangeAspect="1"/>
        </xdr:cNvPicPr>
      </xdr:nvPicPr>
      <xdr:blipFill>
        <a:blip xmlns:r="http://schemas.openxmlformats.org/officeDocument/2006/relationships" r:embed="rId1"/>
        <a:stretch>
          <a:fillRect/>
        </a:stretch>
      </xdr:blipFill>
      <xdr:spPr>
        <a:xfrm>
          <a:off x="280988" y="5091113"/>
          <a:ext cx="7025869" cy="3031495"/>
        </a:xfrm>
        <a:prstGeom prst="rect">
          <a:avLst/>
        </a:prstGeom>
      </xdr:spPr>
    </xdr:pic>
    <xdr:clientData/>
  </xdr:twoCellAnchor>
  <xdr:twoCellAnchor editAs="oneCell">
    <xdr:from>
      <xdr:col>1</xdr:col>
      <xdr:colOff>0</xdr:colOff>
      <xdr:row>3</xdr:row>
      <xdr:rowOff>0</xdr:rowOff>
    </xdr:from>
    <xdr:to>
      <xdr:col>7</xdr:col>
      <xdr:colOff>1908810</xdr:colOff>
      <xdr:row>14</xdr:row>
      <xdr:rowOff>0</xdr:rowOff>
    </xdr:to>
    <xdr:pic>
      <xdr:nvPicPr>
        <xdr:cNvPr id="4" name="Picture 3">
          <a:extLst>
            <a:ext uri="{FF2B5EF4-FFF2-40B4-BE49-F238E27FC236}">
              <a16:creationId xmlns:a16="http://schemas.microsoft.com/office/drawing/2014/main" id="{E72EAF40-3FCE-F83C-D2E9-538386EADD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080" y="659130"/>
          <a:ext cx="7185660"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717232</xdr:colOff>
      <xdr:row>26</xdr:row>
      <xdr:rowOff>67688</xdr:rowOff>
    </xdr:from>
    <xdr:to>
      <xdr:col>11</xdr:col>
      <xdr:colOff>176214</xdr:colOff>
      <xdr:row>50</xdr:row>
      <xdr:rowOff>44288</xdr:rowOff>
    </xdr:to>
    <xdr:pic>
      <xdr:nvPicPr>
        <xdr:cNvPr id="2" name="Picture 1">
          <a:extLst>
            <a:ext uri="{FF2B5EF4-FFF2-40B4-BE49-F238E27FC236}">
              <a16:creationId xmlns:a16="http://schemas.microsoft.com/office/drawing/2014/main" id="{BEDE888C-FD3B-4CF3-BE86-49B58E235837}"/>
            </a:ext>
          </a:extLst>
        </xdr:cNvPr>
        <xdr:cNvPicPr>
          <a:picLocks noChangeAspect="1"/>
        </xdr:cNvPicPr>
      </xdr:nvPicPr>
      <xdr:blipFill rotWithShape="1">
        <a:blip xmlns:r="http://schemas.openxmlformats.org/officeDocument/2006/relationships" r:embed="rId1"/>
        <a:srcRect r="519"/>
        <a:stretch/>
      </xdr:blipFill>
      <xdr:spPr>
        <a:xfrm>
          <a:off x="717232" y="5592188"/>
          <a:ext cx="8507732" cy="4320000"/>
        </a:xfrm>
        <a:prstGeom prst="rect">
          <a:avLst/>
        </a:prstGeom>
      </xdr:spPr>
    </xdr:pic>
    <xdr:clientData/>
  </xdr:twoCellAnchor>
  <xdr:twoCellAnchor editAs="oneCell">
    <xdr:from>
      <xdr:col>11</xdr:col>
      <xdr:colOff>325278</xdr:colOff>
      <xdr:row>24</xdr:row>
      <xdr:rowOff>62387</xdr:rowOff>
    </xdr:from>
    <xdr:to>
      <xdr:col>22</xdr:col>
      <xdr:colOff>89059</xdr:colOff>
      <xdr:row>54</xdr:row>
      <xdr:rowOff>168115</xdr:rowOff>
    </xdr:to>
    <xdr:pic>
      <xdr:nvPicPr>
        <xdr:cNvPr id="12" name="Picture 11">
          <a:extLst>
            <a:ext uri="{FF2B5EF4-FFF2-40B4-BE49-F238E27FC236}">
              <a16:creationId xmlns:a16="http://schemas.microsoft.com/office/drawing/2014/main" id="{28CBA903-DC4C-D0B8-5F50-8F2DFAD3D9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81" t="3721" r="7968" b="5445"/>
        <a:stretch/>
      </xdr:blipFill>
      <xdr:spPr>
        <a:xfrm>
          <a:off x="9374028" y="5148737"/>
          <a:ext cx="6783706" cy="5611178"/>
        </a:xfrm>
        <a:prstGeom prst="rect">
          <a:avLst/>
        </a:prstGeom>
      </xdr:spPr>
    </xdr:pic>
    <xdr:clientData/>
  </xdr:twoCellAnchor>
  <xdr:twoCellAnchor editAs="oneCell">
    <xdr:from>
      <xdr:col>1</xdr:col>
      <xdr:colOff>0</xdr:colOff>
      <xdr:row>4</xdr:row>
      <xdr:rowOff>0</xdr:rowOff>
    </xdr:from>
    <xdr:to>
      <xdr:col>13</xdr:col>
      <xdr:colOff>15240</xdr:colOff>
      <xdr:row>11</xdr:row>
      <xdr:rowOff>80010</xdr:rowOff>
    </xdr:to>
    <xdr:pic>
      <xdr:nvPicPr>
        <xdr:cNvPr id="5" name="Picture 4">
          <a:extLst>
            <a:ext uri="{FF2B5EF4-FFF2-40B4-BE49-F238E27FC236}">
              <a16:creationId xmlns:a16="http://schemas.microsoft.com/office/drawing/2014/main" id="{8A70FDE4-55F6-CC24-D4A8-597F4EC790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0080" y="842010"/>
          <a:ext cx="9627870" cy="13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xdr:colOff>
      <xdr:row>2</xdr:row>
      <xdr:rowOff>204312</xdr:rowOff>
    </xdr:from>
    <xdr:to>
      <xdr:col>13</xdr:col>
      <xdr:colOff>103821</xdr:colOff>
      <xdr:row>8</xdr:row>
      <xdr:rowOff>74772</xdr:rowOff>
    </xdr:to>
    <xdr:pic>
      <xdr:nvPicPr>
        <xdr:cNvPr id="4" name="Picture 3">
          <a:extLst>
            <a:ext uri="{FF2B5EF4-FFF2-40B4-BE49-F238E27FC236}">
              <a16:creationId xmlns:a16="http://schemas.microsoft.com/office/drawing/2014/main" id="{96BF3A0F-7DC8-5F1E-2485-6A5BC4E966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887" y="632937"/>
          <a:ext cx="9631680" cy="130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305753</xdr:colOff>
      <xdr:row>1</xdr:row>
      <xdr:rowOff>475</xdr:rowOff>
    </xdr:from>
    <xdr:to>
      <xdr:col>22</xdr:col>
      <xdr:colOff>360998</xdr:colOff>
      <xdr:row>23</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242889</xdr:colOff>
      <xdr:row>36</xdr:row>
      <xdr:rowOff>166687</xdr:rowOff>
    </xdr:from>
    <xdr:to>
      <xdr:col>6</xdr:col>
      <xdr:colOff>314326</xdr:colOff>
      <xdr:row>59</xdr:row>
      <xdr:rowOff>77614</xdr:rowOff>
    </xdr:to>
    <xdr:pic>
      <xdr:nvPicPr>
        <xdr:cNvPr id="7" name="Picture 6">
          <a:extLst>
            <a:ext uri="{FF2B5EF4-FFF2-40B4-BE49-F238E27FC236}">
              <a16:creationId xmlns:a16="http://schemas.microsoft.com/office/drawing/2014/main" id="{7253FA43-58DB-4A98-F54D-0520284FF59D}"/>
            </a:ext>
          </a:extLst>
        </xdr:cNvPr>
        <xdr:cNvPicPr>
          <a:picLocks noChangeAspect="1"/>
        </xdr:cNvPicPr>
      </xdr:nvPicPr>
      <xdr:blipFill>
        <a:blip xmlns:r="http://schemas.openxmlformats.org/officeDocument/2006/relationships" r:embed="rId2"/>
        <a:stretch>
          <a:fillRect/>
        </a:stretch>
      </xdr:blipFill>
      <xdr:spPr>
        <a:xfrm>
          <a:off x="904877" y="7305675"/>
          <a:ext cx="4743450" cy="4073352"/>
        </a:xfrm>
        <a:prstGeom prst="rect">
          <a:avLst/>
        </a:prstGeom>
      </xdr:spPr>
    </xdr:pic>
    <xdr:clientData/>
  </xdr:twoCellAnchor>
  <xdr:twoCellAnchor editAs="oneCell">
    <xdr:from>
      <xdr:col>6</xdr:col>
      <xdr:colOff>838200</xdr:colOff>
      <xdr:row>36</xdr:row>
      <xdr:rowOff>152400</xdr:rowOff>
    </xdr:from>
    <xdr:to>
      <xdr:col>12</xdr:col>
      <xdr:colOff>528379</xdr:colOff>
      <xdr:row>58</xdr:row>
      <xdr:rowOff>61912</xdr:rowOff>
    </xdr:to>
    <xdr:pic>
      <xdr:nvPicPr>
        <xdr:cNvPr id="13" name="Picture 12">
          <a:extLst>
            <a:ext uri="{FF2B5EF4-FFF2-40B4-BE49-F238E27FC236}">
              <a16:creationId xmlns:a16="http://schemas.microsoft.com/office/drawing/2014/main" id="{369FB07D-26F9-F40F-735F-83B9BCF0AC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72200" y="7291388"/>
          <a:ext cx="4714616" cy="38909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heetViews>
  <sheetFormatPr defaultColWidth="8.83984375" defaultRowHeight="14.4" x14ac:dyDescent="0.55000000000000004"/>
  <cols>
    <col min="1" max="1" width="10" style="2" customWidth="1"/>
    <col min="2" max="16384" width="8.83984375" style="2"/>
  </cols>
  <sheetData>
    <row r="2" spans="2:19" x14ac:dyDescent="0.55000000000000004">
      <c r="B2" s="9"/>
    </row>
    <row r="3" spans="2:19" x14ac:dyDescent="0.55000000000000004">
      <c r="B3" s="9"/>
    </row>
    <row r="4" spans="2:19" x14ac:dyDescent="0.55000000000000004">
      <c r="B4" s="9"/>
    </row>
    <row r="5" spans="2:19" x14ac:dyDescent="0.55000000000000004">
      <c r="B5" s="9"/>
    </row>
    <row r="6" spans="2:19" x14ac:dyDescent="0.55000000000000004">
      <c r="B6" s="9"/>
    </row>
    <row r="7" spans="2:19" x14ac:dyDescent="0.55000000000000004">
      <c r="B7" s="9"/>
    </row>
    <row r="8" spans="2:19" x14ac:dyDescent="0.55000000000000004">
      <c r="B8" s="9"/>
    </row>
    <row r="9" spans="2:19" ht="30.6" x14ac:dyDescent="1.1000000000000001">
      <c r="B9" s="70" t="s">
        <v>49</v>
      </c>
    </row>
    <row r="10" spans="2:19" ht="28.2" x14ac:dyDescent="1.05">
      <c r="B10" s="86" t="s">
        <v>50</v>
      </c>
    </row>
    <row r="11" spans="2:19" x14ac:dyDescent="0.55000000000000004">
      <c r="B11" s="9"/>
      <c r="S11" s="53"/>
    </row>
    <row r="12" spans="2:19" x14ac:dyDescent="0.55000000000000004">
      <c r="B12" s="9"/>
    </row>
    <row r="13" spans="2:19" ht="23.1" x14ac:dyDescent="0.85">
      <c r="B13" s="36" t="s">
        <v>51</v>
      </c>
    </row>
    <row r="15" spans="2:19" ht="20.399999999999999" x14ac:dyDescent="0.75">
      <c r="B15" s="68" t="s">
        <v>41</v>
      </c>
    </row>
    <row r="16" spans="2:19" ht="20.399999999999999" x14ac:dyDescent="0.75">
      <c r="B16" s="52"/>
    </row>
    <row r="17" spans="2:21" ht="20.399999999999999" x14ac:dyDescent="0.75">
      <c r="B17" s="68" t="s">
        <v>59</v>
      </c>
    </row>
    <row r="18" spans="2:21" ht="20.399999999999999" x14ac:dyDescent="0.75">
      <c r="B18" s="52"/>
    </row>
    <row r="19" spans="2:21" ht="20.399999999999999" x14ac:dyDescent="0.75">
      <c r="B19" s="69" t="s">
        <v>60</v>
      </c>
      <c r="U19"/>
    </row>
    <row r="20" spans="2:21" ht="20.399999999999999" x14ac:dyDescent="0.75">
      <c r="B20" s="52"/>
    </row>
    <row r="21" spans="2:21" ht="20.399999999999999" x14ac:dyDescent="0.75">
      <c r="B21" s="69" t="s">
        <v>48</v>
      </c>
    </row>
    <row r="22" spans="2:21" ht="20.399999999999999" x14ac:dyDescent="0.75">
      <c r="B22" s="69"/>
    </row>
    <row r="23" spans="2:21" ht="20.399999999999999" x14ac:dyDescent="0.75">
      <c r="B23" s="69" t="s">
        <v>90</v>
      </c>
    </row>
    <row r="24" spans="2:21" ht="20.399999999999999" x14ac:dyDescent="0.75">
      <c r="B24" s="52"/>
    </row>
    <row r="25" spans="2:21" ht="20.399999999999999" x14ac:dyDescent="0.75">
      <c r="B25" s="69" t="s">
        <v>44</v>
      </c>
    </row>
    <row r="26" spans="2:21" ht="20.399999999999999" x14ac:dyDescent="0.75">
      <c r="B26" s="52"/>
    </row>
    <row r="27" spans="2:21" ht="20.399999999999999" x14ac:dyDescent="0.75">
      <c r="B27" s="69" t="s">
        <v>46</v>
      </c>
    </row>
    <row r="28" spans="2:21" ht="20.399999999999999" x14ac:dyDescent="0.75">
      <c r="B28" s="52"/>
    </row>
    <row r="29" spans="2:21" ht="20.399999999999999" x14ac:dyDescent="0.75">
      <c r="B29" s="69" t="s">
        <v>61</v>
      </c>
    </row>
    <row r="30" spans="2:21" ht="18.3" x14ac:dyDescent="0.7">
      <c r="B30" s="51"/>
    </row>
    <row r="32" spans="2:21" ht="18.3" x14ac:dyDescent="0.7">
      <c r="B32" s="51" t="s">
        <v>62</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4"/>
  <sheetViews>
    <sheetView topLeftCell="A6" zoomScale="80" zoomScaleNormal="80" workbookViewId="0">
      <selection activeCell="C13" sqref="C13:F34"/>
    </sheetView>
  </sheetViews>
  <sheetFormatPr defaultColWidth="9.15625" defaultRowHeight="14.4" x14ac:dyDescent="0.55000000000000004"/>
  <cols>
    <col min="1" max="1" width="10" style="2" customWidth="1"/>
    <col min="2" max="4" width="12.578125" style="2" customWidth="1"/>
    <col min="5" max="5" width="14.26171875" style="2" bestFit="1" customWidth="1"/>
    <col min="6" max="8" width="12.578125" style="2" customWidth="1"/>
    <col min="9" max="9" width="13.41796875" style="2" customWidth="1"/>
    <col min="10" max="10" width="12.578125" style="2" customWidth="1"/>
    <col min="11" max="16384" width="9.15625" style="2"/>
  </cols>
  <sheetData>
    <row r="2" spans="2:16" ht="23.1" x14ac:dyDescent="0.85">
      <c r="B2" s="36" t="s">
        <v>52</v>
      </c>
    </row>
    <row r="3" spans="2:16" ht="18.3" x14ac:dyDescent="0.7">
      <c r="B3" s="11"/>
      <c r="P3"/>
    </row>
    <row r="4" spans="2:16" ht="18.3" x14ac:dyDescent="0.7">
      <c r="B4" s="11"/>
    </row>
    <row r="5" spans="2:16" ht="18.3" x14ac:dyDescent="0.7">
      <c r="B5" s="11"/>
    </row>
    <row r="6" spans="2:16" ht="18.3" x14ac:dyDescent="0.7">
      <c r="B6" s="11"/>
    </row>
    <row r="7" spans="2:16" ht="18.3" x14ac:dyDescent="0.7">
      <c r="B7" s="11"/>
    </row>
    <row r="8" spans="2:16" ht="18.3" x14ac:dyDescent="0.7">
      <c r="B8" s="11"/>
    </row>
    <row r="9" spans="2:16" ht="18.3" x14ac:dyDescent="0.7">
      <c r="B9" s="11"/>
    </row>
    <row r="10" spans="2:16" ht="18.3" x14ac:dyDescent="0.7">
      <c r="B10" s="11"/>
    </row>
    <row r="11" spans="2:16" ht="20.399999999999999" x14ac:dyDescent="0.75">
      <c r="B11" s="50" t="s">
        <v>94</v>
      </c>
    </row>
    <row r="13" spans="2:16" x14ac:dyDescent="0.55000000000000004">
      <c r="B13" s="17"/>
      <c r="C13" s="126" t="s">
        <v>3</v>
      </c>
      <c r="D13" s="126"/>
      <c r="E13" s="126"/>
      <c r="F13" s="126"/>
      <c r="G13" s="126" t="s">
        <v>6</v>
      </c>
      <c r="H13" s="126"/>
      <c r="I13" s="126"/>
      <c r="J13" s="126"/>
    </row>
    <row r="14" spans="2:16" x14ac:dyDescent="0.55000000000000004">
      <c r="B14" s="17"/>
      <c r="C14" s="95" t="s">
        <v>53</v>
      </c>
      <c r="D14" s="95" t="s">
        <v>54</v>
      </c>
      <c r="E14" s="95" t="s">
        <v>55</v>
      </c>
      <c r="F14" s="95" t="s">
        <v>56</v>
      </c>
      <c r="G14" s="95" t="s">
        <v>53</v>
      </c>
      <c r="H14" s="95" t="s">
        <v>54</v>
      </c>
      <c r="I14" s="95" t="s">
        <v>55</v>
      </c>
      <c r="J14" s="95" t="s">
        <v>56</v>
      </c>
    </row>
    <row r="15" spans="2:16" x14ac:dyDescent="0.55000000000000004">
      <c r="B15" s="113" t="s">
        <v>57</v>
      </c>
      <c r="C15" s="39">
        <v>96624</v>
      </c>
      <c r="D15" s="39">
        <v>94900</v>
      </c>
      <c r="E15" s="39">
        <f>D15-C15</f>
        <v>-1724</v>
      </c>
      <c r="F15" s="23">
        <f>E15/C15</f>
        <v>-1.7842358006292431E-2</v>
      </c>
      <c r="G15" s="20">
        <v>640650</v>
      </c>
      <c r="H15" s="20">
        <v>645100</v>
      </c>
      <c r="I15" s="20">
        <f>H15-G15</f>
        <v>4450</v>
      </c>
      <c r="J15" s="21">
        <f>(I15/G15)</f>
        <v>6.9460703972527901E-3</v>
      </c>
    </row>
    <row r="16" spans="2:16" x14ac:dyDescent="0.55000000000000004">
      <c r="B16" s="114" t="s">
        <v>13</v>
      </c>
      <c r="C16" s="14">
        <v>5495</v>
      </c>
      <c r="D16" s="14">
        <v>5300</v>
      </c>
      <c r="E16" s="14">
        <f t="shared" ref="E16:E34" si="0">D16-C16</f>
        <v>-195</v>
      </c>
      <c r="F16" s="24">
        <f t="shared" ref="F16:F34" si="1">E16/C16</f>
        <v>-3.5486806187443133E-2</v>
      </c>
      <c r="G16" s="13">
        <v>33405</v>
      </c>
      <c r="H16" s="13">
        <v>32300</v>
      </c>
      <c r="I16" s="13">
        <f t="shared" ref="I16:I34" si="2">H16-G16</f>
        <v>-1105</v>
      </c>
      <c r="J16" s="22">
        <f t="shared" ref="J16:J34" si="3">(I16/G16)</f>
        <v>-3.3078880407124679E-2</v>
      </c>
    </row>
    <row r="17" spans="2:10" x14ac:dyDescent="0.55000000000000004">
      <c r="B17" s="115" t="s">
        <v>14</v>
      </c>
      <c r="C17" s="39">
        <v>6005</v>
      </c>
      <c r="D17" s="39">
        <v>5800</v>
      </c>
      <c r="E17" s="39">
        <f t="shared" si="0"/>
        <v>-205</v>
      </c>
      <c r="F17" s="23">
        <f t="shared" si="1"/>
        <v>-3.4138218151540382E-2</v>
      </c>
      <c r="G17" s="20">
        <v>37617</v>
      </c>
      <c r="H17" s="20">
        <v>36200</v>
      </c>
      <c r="I17" s="20">
        <f t="shared" si="2"/>
        <v>-1417</v>
      </c>
      <c r="J17" s="21">
        <f t="shared" si="3"/>
        <v>-3.766913895313289E-2</v>
      </c>
    </row>
    <row r="18" spans="2:10" x14ac:dyDescent="0.55000000000000004">
      <c r="B18" s="116" t="s">
        <v>15</v>
      </c>
      <c r="C18" s="14">
        <v>5584</v>
      </c>
      <c r="D18" s="14">
        <v>5500</v>
      </c>
      <c r="E18" s="14">
        <f t="shared" si="0"/>
        <v>-84</v>
      </c>
      <c r="F18" s="24">
        <f t="shared" si="1"/>
        <v>-1.5042979942693409E-2</v>
      </c>
      <c r="G18" s="13">
        <v>37245</v>
      </c>
      <c r="H18" s="13">
        <v>37400</v>
      </c>
      <c r="I18" s="13">
        <f t="shared" si="2"/>
        <v>155</v>
      </c>
      <c r="J18" s="22">
        <f t="shared" si="3"/>
        <v>4.1616324338837425E-3</v>
      </c>
    </row>
    <row r="19" spans="2:10" x14ac:dyDescent="0.55000000000000004">
      <c r="B19" s="113" t="s">
        <v>16</v>
      </c>
      <c r="C19" s="39">
        <v>4648</v>
      </c>
      <c r="D19" s="39">
        <v>4500</v>
      </c>
      <c r="E19" s="39">
        <f t="shared" si="0"/>
        <v>-148</v>
      </c>
      <c r="F19" s="23">
        <f t="shared" si="1"/>
        <v>-3.1841652323580036E-2</v>
      </c>
      <c r="G19" s="20">
        <v>34601</v>
      </c>
      <c r="H19" s="20">
        <v>34600</v>
      </c>
      <c r="I19" s="20">
        <f t="shared" si="2"/>
        <v>-1</v>
      </c>
      <c r="J19" s="21">
        <f t="shared" si="3"/>
        <v>-2.890089881795324E-5</v>
      </c>
    </row>
    <row r="20" spans="2:10" x14ac:dyDescent="0.55000000000000004">
      <c r="B20" s="117" t="s">
        <v>17</v>
      </c>
      <c r="C20" s="14">
        <v>4090</v>
      </c>
      <c r="D20" s="14">
        <v>4100</v>
      </c>
      <c r="E20" s="14">
        <f t="shared" si="0"/>
        <v>10</v>
      </c>
      <c r="F20" s="24">
        <f t="shared" si="1"/>
        <v>2.4449877750611247E-3</v>
      </c>
      <c r="G20" s="13">
        <v>33257</v>
      </c>
      <c r="H20" s="13">
        <v>33500</v>
      </c>
      <c r="I20" s="13">
        <f t="shared" si="2"/>
        <v>243</v>
      </c>
      <c r="J20" s="22">
        <f t="shared" si="3"/>
        <v>7.3067324172354691E-3</v>
      </c>
    </row>
    <row r="21" spans="2:10" x14ac:dyDescent="0.55000000000000004">
      <c r="B21" s="113" t="s">
        <v>18</v>
      </c>
      <c r="C21" s="39">
        <v>5260</v>
      </c>
      <c r="D21" s="39">
        <v>5200</v>
      </c>
      <c r="E21" s="39">
        <f t="shared" si="0"/>
        <v>-60</v>
      </c>
      <c r="F21" s="23">
        <f t="shared" si="1"/>
        <v>-1.1406844106463879E-2</v>
      </c>
      <c r="G21" s="20">
        <v>34423</v>
      </c>
      <c r="H21" s="20">
        <v>36700</v>
      </c>
      <c r="I21" s="20">
        <f t="shared" si="2"/>
        <v>2277</v>
      </c>
      <c r="J21" s="21">
        <f t="shared" si="3"/>
        <v>6.614763384946111E-2</v>
      </c>
    </row>
    <row r="22" spans="2:10" x14ac:dyDescent="0.55000000000000004">
      <c r="B22" s="114" t="s">
        <v>19</v>
      </c>
      <c r="C22" s="14">
        <v>6056</v>
      </c>
      <c r="D22" s="14">
        <v>6200</v>
      </c>
      <c r="E22" s="14">
        <f t="shared" si="0"/>
        <v>144</v>
      </c>
      <c r="F22" s="24">
        <f t="shared" si="1"/>
        <v>2.3778071334214002E-2</v>
      </c>
      <c r="G22" s="13">
        <v>37407</v>
      </c>
      <c r="H22" s="13">
        <v>40200</v>
      </c>
      <c r="I22" s="13">
        <f t="shared" si="2"/>
        <v>2793</v>
      </c>
      <c r="J22" s="22">
        <f t="shared" si="3"/>
        <v>7.4665169620659236E-2</v>
      </c>
    </row>
    <row r="23" spans="2:10" x14ac:dyDescent="0.55000000000000004">
      <c r="B23" s="113" t="s">
        <v>20</v>
      </c>
      <c r="C23" s="39">
        <v>6045</v>
      </c>
      <c r="D23" s="39">
        <v>6000</v>
      </c>
      <c r="E23" s="39">
        <f t="shared" si="0"/>
        <v>-45</v>
      </c>
      <c r="F23" s="23">
        <f t="shared" si="1"/>
        <v>-7.4441687344913151E-3</v>
      </c>
      <c r="G23" s="20">
        <v>38514</v>
      </c>
      <c r="H23" s="20">
        <v>39500</v>
      </c>
      <c r="I23" s="20">
        <f t="shared" si="2"/>
        <v>986</v>
      </c>
      <c r="J23" s="21">
        <f t="shared" si="3"/>
        <v>2.5601080126707171E-2</v>
      </c>
    </row>
    <row r="24" spans="2:10" x14ac:dyDescent="0.55000000000000004">
      <c r="B24" s="114" t="s">
        <v>21</v>
      </c>
      <c r="C24" s="14">
        <v>5774</v>
      </c>
      <c r="D24" s="14">
        <v>5800</v>
      </c>
      <c r="E24" s="14">
        <f t="shared" si="0"/>
        <v>26</v>
      </c>
      <c r="F24" s="24">
        <f t="shared" si="1"/>
        <v>4.5029442327675787E-3</v>
      </c>
      <c r="G24" s="13">
        <v>37354</v>
      </c>
      <c r="H24" s="13">
        <v>38200</v>
      </c>
      <c r="I24" s="13">
        <f t="shared" si="2"/>
        <v>846</v>
      </c>
      <c r="J24" s="22">
        <f t="shared" si="3"/>
        <v>2.2648176902072069E-2</v>
      </c>
    </row>
    <row r="25" spans="2:10" x14ac:dyDescent="0.55000000000000004">
      <c r="B25" s="113" t="s">
        <v>22</v>
      </c>
      <c r="C25" s="39">
        <v>6338</v>
      </c>
      <c r="D25" s="39">
        <v>5900</v>
      </c>
      <c r="E25" s="39">
        <f t="shared" si="0"/>
        <v>-438</v>
      </c>
      <c r="F25" s="23">
        <f t="shared" si="1"/>
        <v>-6.9106973808772482E-2</v>
      </c>
      <c r="G25" s="20">
        <v>42480</v>
      </c>
      <c r="H25" s="20">
        <v>40800</v>
      </c>
      <c r="I25" s="20">
        <f t="shared" si="2"/>
        <v>-1680</v>
      </c>
      <c r="J25" s="21">
        <f t="shared" si="3"/>
        <v>-3.954802259887006E-2</v>
      </c>
    </row>
    <row r="26" spans="2:10" x14ac:dyDescent="0.55000000000000004">
      <c r="B26" s="114" t="s">
        <v>23</v>
      </c>
      <c r="C26" s="14">
        <v>7037</v>
      </c>
      <c r="D26" s="14">
        <v>6700</v>
      </c>
      <c r="E26" s="14">
        <f t="shared" si="0"/>
        <v>-337</v>
      </c>
      <c r="F26" s="24">
        <f t="shared" si="1"/>
        <v>-4.7889725735398604E-2</v>
      </c>
      <c r="G26" s="13">
        <v>47352</v>
      </c>
      <c r="H26" s="13">
        <v>46700</v>
      </c>
      <c r="I26" s="13">
        <f t="shared" si="2"/>
        <v>-652</v>
      </c>
      <c r="J26" s="22">
        <f t="shared" si="3"/>
        <v>-1.3769217773272512E-2</v>
      </c>
    </row>
    <row r="27" spans="2:10" x14ac:dyDescent="0.55000000000000004">
      <c r="B27" s="113" t="s">
        <v>24</v>
      </c>
      <c r="C27" s="39">
        <v>6926</v>
      </c>
      <c r="D27" s="39">
        <v>6900</v>
      </c>
      <c r="E27" s="39">
        <f t="shared" si="0"/>
        <v>-26</v>
      </c>
      <c r="F27" s="23">
        <f t="shared" si="1"/>
        <v>-3.7539705457695638E-3</v>
      </c>
      <c r="G27" s="20">
        <v>47019</v>
      </c>
      <c r="H27" s="20">
        <v>47700</v>
      </c>
      <c r="I27" s="20">
        <f t="shared" si="2"/>
        <v>681</v>
      </c>
      <c r="J27" s="21">
        <f t="shared" si="3"/>
        <v>1.4483506667517387E-2</v>
      </c>
    </row>
    <row r="28" spans="2:10" x14ac:dyDescent="0.55000000000000004">
      <c r="B28" s="114" t="s">
        <v>25</v>
      </c>
      <c r="C28" s="14">
        <v>6030</v>
      </c>
      <c r="D28" s="14">
        <v>5900</v>
      </c>
      <c r="E28" s="14">
        <f t="shared" si="0"/>
        <v>-130</v>
      </c>
      <c r="F28" s="24">
        <f t="shared" si="1"/>
        <v>-2.1558872305140961E-2</v>
      </c>
      <c r="G28" s="13">
        <v>40556</v>
      </c>
      <c r="H28" s="13">
        <v>41400</v>
      </c>
      <c r="I28" s="13">
        <f t="shared" si="2"/>
        <v>844</v>
      </c>
      <c r="J28" s="22">
        <f t="shared" si="3"/>
        <v>2.0810730841305847E-2</v>
      </c>
    </row>
    <row r="29" spans="2:10" x14ac:dyDescent="0.55000000000000004">
      <c r="B29" s="113" t="s">
        <v>26</v>
      </c>
      <c r="C29" s="39">
        <v>5592</v>
      </c>
      <c r="D29" s="39">
        <v>5400</v>
      </c>
      <c r="E29" s="39">
        <f t="shared" si="0"/>
        <v>-192</v>
      </c>
      <c r="F29" s="23">
        <f t="shared" si="1"/>
        <v>-3.4334763948497854E-2</v>
      </c>
      <c r="G29" s="20">
        <v>36838</v>
      </c>
      <c r="H29" s="20">
        <v>36200</v>
      </c>
      <c r="I29" s="20">
        <f t="shared" si="2"/>
        <v>-638</v>
      </c>
      <c r="J29" s="21">
        <f t="shared" si="3"/>
        <v>-1.7319072696671916E-2</v>
      </c>
    </row>
    <row r="30" spans="2:10" x14ac:dyDescent="0.55000000000000004">
      <c r="B30" s="114" t="s">
        <v>27</v>
      </c>
      <c r="C30" s="14">
        <v>5718</v>
      </c>
      <c r="D30" s="14">
        <v>5600</v>
      </c>
      <c r="E30" s="14">
        <f t="shared" si="0"/>
        <v>-118</v>
      </c>
      <c r="F30" s="24">
        <f t="shared" si="1"/>
        <v>-2.0636586218957677E-2</v>
      </c>
      <c r="G30" s="13">
        <v>37485</v>
      </c>
      <c r="H30" s="13">
        <v>37300</v>
      </c>
      <c r="I30" s="13">
        <f t="shared" si="2"/>
        <v>-185</v>
      </c>
      <c r="J30" s="22">
        <f t="shared" si="3"/>
        <v>-4.93530745631586E-3</v>
      </c>
    </row>
    <row r="31" spans="2:10" x14ac:dyDescent="0.55000000000000004">
      <c r="B31" s="118" t="s">
        <v>28</v>
      </c>
      <c r="C31" s="39">
        <v>4232</v>
      </c>
      <c r="D31" s="39">
        <v>4300</v>
      </c>
      <c r="E31" s="39">
        <f t="shared" si="0"/>
        <v>68</v>
      </c>
      <c r="F31" s="23">
        <f t="shared" si="1"/>
        <v>1.6068052930056712E-2</v>
      </c>
      <c r="G31" s="20">
        <v>27404</v>
      </c>
      <c r="H31" s="20">
        <v>28000</v>
      </c>
      <c r="I31" s="20">
        <f t="shared" si="2"/>
        <v>596</v>
      </c>
      <c r="J31" s="21">
        <f t="shared" si="3"/>
        <v>2.1748649832141292E-2</v>
      </c>
    </row>
    <row r="32" spans="2:10" x14ac:dyDescent="0.55000000000000004">
      <c r="B32" s="114" t="s">
        <v>29</v>
      </c>
      <c r="C32" s="14">
        <v>3028</v>
      </c>
      <c r="D32" s="14">
        <v>3000</v>
      </c>
      <c r="E32" s="14">
        <f t="shared" si="0"/>
        <v>-28</v>
      </c>
      <c r="F32" s="24">
        <f t="shared" si="1"/>
        <v>-9.247027741083224E-3</v>
      </c>
      <c r="G32" s="13">
        <v>19220</v>
      </c>
      <c r="H32" s="13">
        <v>19400</v>
      </c>
      <c r="I32" s="13">
        <f t="shared" si="2"/>
        <v>180</v>
      </c>
      <c r="J32" s="22">
        <f t="shared" si="3"/>
        <v>9.3652445369406864E-3</v>
      </c>
    </row>
    <row r="33" spans="2:10" x14ac:dyDescent="0.55000000000000004">
      <c r="B33" s="118" t="s">
        <v>30</v>
      </c>
      <c r="C33" s="39">
        <v>1726</v>
      </c>
      <c r="D33" s="39">
        <v>1700</v>
      </c>
      <c r="E33" s="39">
        <f t="shared" si="0"/>
        <v>-26</v>
      </c>
      <c r="F33" s="23">
        <f t="shared" si="1"/>
        <v>-1.5063731170336037E-2</v>
      </c>
      <c r="G33" s="20">
        <v>11815</v>
      </c>
      <c r="H33" s="20">
        <v>12000</v>
      </c>
      <c r="I33" s="20">
        <f t="shared" si="2"/>
        <v>185</v>
      </c>
      <c r="J33" s="21">
        <f t="shared" si="3"/>
        <v>1.5658061785865426E-2</v>
      </c>
    </row>
    <row r="34" spans="2:10" x14ac:dyDescent="0.55000000000000004">
      <c r="B34" s="114" t="s">
        <v>58</v>
      </c>
      <c r="C34" s="14">
        <v>1040</v>
      </c>
      <c r="D34" s="14">
        <v>1000</v>
      </c>
      <c r="E34" s="14">
        <f t="shared" si="0"/>
        <v>-40</v>
      </c>
      <c r="F34" s="24">
        <f t="shared" si="1"/>
        <v>-3.8461538461538464E-2</v>
      </c>
      <c r="G34" s="13">
        <v>6658</v>
      </c>
      <c r="H34" s="13">
        <v>7000</v>
      </c>
      <c r="I34" s="13">
        <f t="shared" si="2"/>
        <v>342</v>
      </c>
      <c r="J34" s="22">
        <f t="shared" si="3"/>
        <v>5.1366776809852806E-2</v>
      </c>
    </row>
  </sheetData>
  <mergeCells count="2">
    <mergeCell ref="G13:J13"/>
    <mergeCell ref="C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election activeCell="B9" sqref="B9"/>
    </sheetView>
  </sheetViews>
  <sheetFormatPr defaultColWidth="8.578125" defaultRowHeight="15.3" x14ac:dyDescent="0.55000000000000004"/>
  <cols>
    <col min="1" max="1" width="10" customWidth="1"/>
    <col min="2" max="2" width="113" style="57" customWidth="1"/>
    <col min="3" max="16384" width="8.578125" style="56"/>
  </cols>
  <sheetData>
    <row r="1" spans="1:2" ht="15" x14ac:dyDescent="0.5">
      <c r="A1" s="56"/>
    </row>
    <row r="2" spans="1:2" ht="18.899999999999999" x14ac:dyDescent="0.65">
      <c r="A2" s="56"/>
      <c r="B2" s="71" t="s">
        <v>86</v>
      </c>
    </row>
    <row r="3" spans="1:2" ht="26.1" customHeight="1" x14ac:dyDescent="0.65">
      <c r="A3" s="56"/>
      <c r="B3" s="71"/>
    </row>
    <row r="4" spans="1:2" ht="16.5" x14ac:dyDescent="0.6">
      <c r="A4" s="56"/>
      <c r="B4" s="72" t="s">
        <v>85</v>
      </c>
    </row>
    <row r="5" spans="1:2" ht="26.25" customHeight="1" x14ac:dyDescent="0.5">
      <c r="A5" s="56"/>
      <c r="B5" s="73" t="s">
        <v>84</v>
      </c>
    </row>
    <row r="6" spans="1:2" ht="15" x14ac:dyDescent="0.5">
      <c r="A6" s="56"/>
      <c r="B6" s="73"/>
    </row>
    <row r="7" spans="1:2" ht="16.5" x14ac:dyDescent="0.6">
      <c r="A7" s="56"/>
      <c r="B7" s="74" t="s">
        <v>83</v>
      </c>
    </row>
    <row r="8" spans="1:2" ht="47.4" customHeight="1" x14ac:dyDescent="0.5">
      <c r="A8" s="56"/>
      <c r="B8" s="75" t="s">
        <v>87</v>
      </c>
    </row>
    <row r="9" spans="1:2" ht="46.5" customHeight="1" x14ac:dyDescent="0.5">
      <c r="A9" s="56"/>
      <c r="B9" s="75" t="s">
        <v>82</v>
      </c>
    </row>
    <row r="10" spans="1:2" s="62" customFormat="1" ht="26.25" customHeight="1" x14ac:dyDescent="0.5">
      <c r="B10" s="75"/>
    </row>
    <row r="11" spans="1:2" s="62" customFormat="1" ht="16.5" x14ac:dyDescent="0.6">
      <c r="B11" s="76" t="s">
        <v>81</v>
      </c>
    </row>
    <row r="12" spans="1:2" s="62" customFormat="1" ht="45" x14ac:dyDescent="0.5">
      <c r="B12" s="75" t="s">
        <v>80</v>
      </c>
    </row>
    <row r="13" spans="1:2" s="62" customFormat="1" ht="15" x14ac:dyDescent="0.5">
      <c r="B13" s="75"/>
    </row>
    <row r="14" spans="1:2" s="62" customFormat="1" ht="16.5" x14ac:dyDescent="0.6">
      <c r="B14" s="74" t="s">
        <v>79</v>
      </c>
    </row>
    <row r="15" spans="1:2" ht="15" x14ac:dyDescent="0.5">
      <c r="A15" s="56"/>
      <c r="B15" s="77" t="s">
        <v>78</v>
      </c>
    </row>
    <row r="16" spans="1:2" ht="15" x14ac:dyDescent="0.5">
      <c r="A16" s="56"/>
      <c r="B16" s="77" t="s">
        <v>77</v>
      </c>
    </row>
    <row r="17" spans="1:2" s="62" customFormat="1" ht="26.25" customHeight="1" x14ac:dyDescent="0.5">
      <c r="B17" s="77" t="s">
        <v>76</v>
      </c>
    </row>
    <row r="18" spans="1:2" ht="19.5" customHeight="1" x14ac:dyDescent="0.5">
      <c r="A18" s="56"/>
      <c r="B18" s="73" t="s">
        <v>75</v>
      </c>
    </row>
    <row r="19" spans="1:2" ht="15" x14ac:dyDescent="0.5">
      <c r="A19" s="56"/>
      <c r="B19" s="73" t="s">
        <v>74</v>
      </c>
    </row>
    <row r="20" spans="1:2" ht="19.5" customHeight="1" x14ac:dyDescent="0.5">
      <c r="A20" s="56"/>
      <c r="B20" s="78" t="s">
        <v>73</v>
      </c>
    </row>
    <row r="21" spans="1:2" ht="15.6" customHeight="1" x14ac:dyDescent="0.5">
      <c r="A21" s="56"/>
      <c r="B21" s="78"/>
    </row>
    <row r="22" spans="1:2" ht="15.6" customHeight="1" x14ac:dyDescent="0.6">
      <c r="A22" s="56"/>
      <c r="B22" s="74" t="s">
        <v>72</v>
      </c>
    </row>
    <row r="23" spans="1:2" ht="15" x14ac:dyDescent="0.5">
      <c r="A23" s="56"/>
      <c r="B23" s="79" t="s">
        <v>71</v>
      </c>
    </row>
    <row r="24" spans="1:2" ht="45" x14ac:dyDescent="0.5">
      <c r="A24" s="56"/>
      <c r="B24" s="75" t="s">
        <v>70</v>
      </c>
    </row>
    <row r="25" spans="1:2" ht="26.25" customHeight="1" x14ac:dyDescent="0.5">
      <c r="A25" s="56"/>
      <c r="B25" s="80" t="s">
        <v>69</v>
      </c>
    </row>
    <row r="26" spans="1:2" ht="15" x14ac:dyDescent="0.5">
      <c r="A26" s="56"/>
      <c r="B26" s="81" t="s">
        <v>68</v>
      </c>
    </row>
    <row r="27" spans="1:2" ht="15" x14ac:dyDescent="0.5">
      <c r="A27" s="56"/>
      <c r="B27" s="81" t="s">
        <v>67</v>
      </c>
    </row>
    <row r="28" spans="1:2" ht="30" x14ac:dyDescent="0.5">
      <c r="A28" s="56"/>
      <c r="B28" s="75" t="s">
        <v>66</v>
      </c>
    </row>
    <row r="29" spans="1:2" ht="30" x14ac:dyDescent="0.5">
      <c r="A29" s="56"/>
      <c r="B29" s="75" t="s">
        <v>65</v>
      </c>
    </row>
    <row r="30" spans="1:2" ht="15" x14ac:dyDescent="0.5">
      <c r="A30" s="56"/>
      <c r="B30" s="75"/>
    </row>
    <row r="31" spans="1:2" ht="26.25" customHeight="1" x14ac:dyDescent="0.6">
      <c r="A31" s="56"/>
      <c r="B31" s="82" t="s">
        <v>88</v>
      </c>
    </row>
    <row r="32" spans="1:2" ht="16.5" x14ac:dyDescent="0.6">
      <c r="A32" s="56"/>
      <c r="B32" s="82"/>
    </row>
    <row r="33" spans="1:2" ht="16.5" x14ac:dyDescent="0.6">
      <c r="A33" s="56"/>
      <c r="B33" s="82" t="s">
        <v>89</v>
      </c>
    </row>
    <row r="34" spans="1:2" ht="15" x14ac:dyDescent="0.5">
      <c r="A34" s="56"/>
      <c r="B34" s="75"/>
    </row>
    <row r="35" spans="1:2" ht="26.25" customHeight="1" x14ac:dyDescent="0.6">
      <c r="A35" s="56"/>
      <c r="B35" s="83" t="s">
        <v>64</v>
      </c>
    </row>
    <row r="36" spans="1:2" ht="15" x14ac:dyDescent="0.5">
      <c r="A36" s="56"/>
      <c r="B36" s="84" t="s">
        <v>63</v>
      </c>
    </row>
    <row r="37" spans="1:2" x14ac:dyDescent="0.55000000000000004">
      <c r="A37" s="56"/>
      <c r="B37" s="2"/>
    </row>
    <row r="38" spans="1:2" x14ac:dyDescent="0.55000000000000004">
      <c r="A38" s="56"/>
      <c r="B38" s="2"/>
    </row>
    <row r="39" spans="1:2" ht="15" x14ac:dyDescent="0.5">
      <c r="A39" s="56"/>
      <c r="B39" s="67"/>
    </row>
    <row r="40" spans="1:2" ht="15" x14ac:dyDescent="0.5">
      <c r="A40" s="56"/>
      <c r="B40" s="63"/>
    </row>
    <row r="41" spans="1:2" ht="15" x14ac:dyDescent="0.5">
      <c r="A41" s="56"/>
      <c r="B41" s="66"/>
    </row>
    <row r="42" spans="1:2" ht="26.25" customHeight="1" x14ac:dyDescent="0.6">
      <c r="A42" s="56"/>
      <c r="B42" s="65"/>
    </row>
    <row r="43" spans="1:2" ht="15" x14ac:dyDescent="0.5">
      <c r="A43" s="56"/>
      <c r="B43" s="62"/>
    </row>
    <row r="44" spans="1:2" ht="15" x14ac:dyDescent="0.5">
      <c r="A44" s="56"/>
      <c r="B44" s="63"/>
    </row>
    <row r="45" spans="1:2" ht="15" x14ac:dyDescent="0.5">
      <c r="A45" s="56"/>
      <c r="B45" s="62"/>
    </row>
    <row r="46" spans="1:2" ht="15" x14ac:dyDescent="0.5">
      <c r="A46" s="56"/>
      <c r="B46" s="64"/>
    </row>
    <row r="47" spans="1:2" ht="15" x14ac:dyDescent="0.5">
      <c r="A47" s="56"/>
      <c r="B47" s="62"/>
    </row>
    <row r="48" spans="1:2" ht="15" x14ac:dyDescent="0.5">
      <c r="A48" s="56"/>
      <c r="B48" s="61"/>
    </row>
    <row r="49" spans="1:2" ht="36.6" customHeight="1" x14ac:dyDescent="0.5">
      <c r="A49" s="56"/>
      <c r="B49" s="63"/>
    </row>
    <row r="50" spans="1:2" s="60" customFormat="1" ht="22.5" customHeight="1" x14ac:dyDescent="0.5">
      <c r="B50" s="62"/>
    </row>
    <row r="51" spans="1:2" s="60" customFormat="1" ht="15" x14ac:dyDescent="0.5">
      <c r="B51" s="61"/>
    </row>
    <row r="52" spans="1:2" ht="26.25" customHeight="1" x14ac:dyDescent="0.6">
      <c r="A52" s="56"/>
      <c r="B52" s="59"/>
    </row>
    <row r="53" spans="1:2" ht="15" x14ac:dyDescent="0.5">
      <c r="A53" s="56"/>
      <c r="B53" s="58"/>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80" zoomScaleNormal="80" workbookViewId="0">
      <selection activeCell="B15" sqref="B15"/>
    </sheetView>
  </sheetViews>
  <sheetFormatPr defaultColWidth="8.83984375" defaultRowHeight="14.4" x14ac:dyDescent="0.55000000000000004"/>
  <cols>
    <col min="1" max="1" width="10" style="2" customWidth="1"/>
    <col min="2" max="2" width="18.9453125" style="2" customWidth="1"/>
    <col min="3" max="3" width="13.68359375" style="2" customWidth="1"/>
    <col min="4" max="4" width="11.83984375" style="2" bestFit="1" customWidth="1"/>
    <col min="5" max="5" width="11.68359375" style="2" customWidth="1"/>
    <col min="6" max="8" width="11.83984375" style="2" bestFit="1" customWidth="1"/>
    <col min="9" max="9" width="10.83984375" style="2" bestFit="1" customWidth="1"/>
    <col min="10" max="10" width="12.68359375" style="2" customWidth="1"/>
    <col min="11" max="11" width="10.68359375" style="2" bestFit="1" customWidth="1"/>
    <col min="12" max="12" width="9.83984375" style="2" customWidth="1"/>
    <col min="13" max="16384" width="8.83984375" style="2"/>
  </cols>
  <sheetData>
    <row r="1" spans="2:9" ht="18.3" x14ac:dyDescent="0.7">
      <c r="B1" s="1"/>
    </row>
    <row r="2" spans="2:9" ht="23.1" x14ac:dyDescent="0.85">
      <c r="B2" s="120" t="s">
        <v>41</v>
      </c>
    </row>
    <row r="3" spans="2:9" ht="11.1" customHeight="1" x14ac:dyDescent="0.85">
      <c r="B3" s="120"/>
    </row>
    <row r="8" spans="2:9" x14ac:dyDescent="0.55000000000000004">
      <c r="B8" s="53"/>
      <c r="C8" s="53"/>
      <c r="D8" s="53"/>
      <c r="E8" s="53"/>
      <c r="F8" s="53"/>
      <c r="G8" s="53"/>
      <c r="H8" s="53"/>
      <c r="I8" s="53"/>
    </row>
    <row r="9" spans="2:9" x14ac:dyDescent="0.55000000000000004">
      <c r="B9" s="53"/>
      <c r="C9" s="53"/>
      <c r="D9" s="53"/>
      <c r="E9" s="53"/>
      <c r="F9" s="53"/>
      <c r="G9" s="53"/>
      <c r="H9" s="53"/>
      <c r="I9" s="53"/>
    </row>
    <row r="10" spans="2:9" ht="20.399999999999999" x14ac:dyDescent="0.55000000000000004">
      <c r="B10" s="54"/>
      <c r="C10" s="53"/>
      <c r="D10" s="53"/>
      <c r="E10" s="55"/>
      <c r="F10" s="53"/>
      <c r="G10" s="53"/>
      <c r="H10" s="53"/>
      <c r="I10" s="53"/>
    </row>
    <row r="11" spans="2:9" ht="20.399999999999999" x14ac:dyDescent="0.55000000000000004">
      <c r="B11" s="93"/>
      <c r="C11" s="53"/>
      <c r="D11" s="53"/>
      <c r="E11" s="94"/>
      <c r="F11" s="53"/>
      <c r="G11" s="53"/>
      <c r="H11" s="53"/>
      <c r="I11" s="53"/>
    </row>
    <row r="12" spans="2:9" ht="20.399999999999999" x14ac:dyDescent="0.55000000000000004">
      <c r="B12" s="54"/>
      <c r="C12" s="53"/>
      <c r="D12" s="53"/>
      <c r="E12" s="55"/>
      <c r="F12" s="53"/>
      <c r="G12" s="53"/>
      <c r="H12" s="53"/>
      <c r="I12" s="53"/>
    </row>
    <row r="13" spans="2:9" x14ac:dyDescent="0.55000000000000004">
      <c r="B13" s="53"/>
      <c r="C13" s="53"/>
      <c r="D13" s="53"/>
      <c r="E13" s="53"/>
      <c r="F13" s="53"/>
      <c r="G13" s="53"/>
      <c r="H13" s="53"/>
      <c r="I13" s="53"/>
    </row>
    <row r="14" spans="2:9" x14ac:dyDescent="0.55000000000000004">
      <c r="B14" s="53"/>
      <c r="C14" s="53"/>
      <c r="D14" s="53"/>
      <c r="E14" s="53"/>
      <c r="F14" s="53"/>
      <c r="G14" s="53"/>
      <c r="H14" s="53"/>
      <c r="I14" s="53"/>
    </row>
    <row r="15" spans="2:9" ht="20.399999999999999" x14ac:dyDescent="0.75">
      <c r="B15" s="89" t="s">
        <v>100</v>
      </c>
      <c r="C15" s="53"/>
      <c r="D15" s="53"/>
      <c r="E15" s="53"/>
      <c r="F15" s="53"/>
      <c r="G15" s="53"/>
      <c r="H15" s="53"/>
      <c r="I15" s="53"/>
    </row>
    <row r="17" spans="2:15" x14ac:dyDescent="0.55000000000000004">
      <c r="B17" s="119"/>
      <c r="C17" s="122">
        <v>2011</v>
      </c>
      <c r="D17" s="122"/>
      <c r="E17" s="122"/>
      <c r="F17" s="122">
        <v>2021</v>
      </c>
      <c r="G17" s="122"/>
      <c r="H17" s="122"/>
      <c r="I17" s="122" t="s">
        <v>4</v>
      </c>
      <c r="J17" s="122"/>
      <c r="K17" s="122"/>
      <c r="L17" s="122" t="s">
        <v>5</v>
      </c>
      <c r="M17" s="122"/>
      <c r="N17" s="122"/>
    </row>
    <row r="18" spans="2:15" x14ac:dyDescent="0.55000000000000004">
      <c r="B18" s="119"/>
      <c r="C18" s="87" t="s">
        <v>0</v>
      </c>
      <c r="D18" s="87" t="s">
        <v>2</v>
      </c>
      <c r="E18" s="87" t="s">
        <v>1</v>
      </c>
      <c r="F18" s="87" t="s">
        <v>0</v>
      </c>
      <c r="G18" s="87" t="s">
        <v>2</v>
      </c>
      <c r="H18" s="87" t="s">
        <v>1</v>
      </c>
      <c r="I18" s="87" t="s">
        <v>0</v>
      </c>
      <c r="J18" s="87" t="s">
        <v>2</v>
      </c>
      <c r="K18" s="87" t="s">
        <v>1</v>
      </c>
      <c r="L18" s="87" t="s">
        <v>0</v>
      </c>
      <c r="M18" s="87" t="s">
        <v>2</v>
      </c>
      <c r="N18" s="87" t="s">
        <v>1</v>
      </c>
    </row>
    <row r="19" spans="2:15" x14ac:dyDescent="0.55000000000000004">
      <c r="B19" s="44" t="s">
        <v>3</v>
      </c>
      <c r="C19" s="45">
        <v>81943</v>
      </c>
      <c r="D19" s="45">
        <v>40080</v>
      </c>
      <c r="E19" s="45">
        <v>41863</v>
      </c>
      <c r="F19" s="45">
        <v>94900</v>
      </c>
      <c r="G19" s="45">
        <v>46100</v>
      </c>
      <c r="H19" s="45">
        <v>48800</v>
      </c>
      <c r="I19" s="45">
        <v>12957</v>
      </c>
      <c r="J19" s="45">
        <v>6020</v>
      </c>
      <c r="K19" s="45">
        <v>6937</v>
      </c>
      <c r="L19" s="47">
        <v>0.15812210927107867</v>
      </c>
      <c r="M19" s="47">
        <v>0.15019960079840319</v>
      </c>
      <c r="N19" s="47">
        <v>0.16570718773140961</v>
      </c>
    </row>
    <row r="20" spans="2:15" x14ac:dyDescent="0.55000000000000004">
      <c r="B20" s="90" t="s">
        <v>6</v>
      </c>
      <c r="C20" s="91">
        <v>596984</v>
      </c>
      <c r="D20" s="91">
        <v>292586</v>
      </c>
      <c r="E20" s="91">
        <v>304398</v>
      </c>
      <c r="F20" s="91">
        <v>645100</v>
      </c>
      <c r="G20" s="91">
        <v>315300</v>
      </c>
      <c r="H20" s="91">
        <v>329800</v>
      </c>
      <c r="I20" s="91">
        <v>48116</v>
      </c>
      <c r="J20" s="91">
        <v>22714</v>
      </c>
      <c r="K20" s="91">
        <v>25402</v>
      </c>
      <c r="L20" s="92">
        <v>8.0598475001005046E-2</v>
      </c>
      <c r="M20" s="92">
        <v>7.7631875756187921E-2</v>
      </c>
      <c r="N20" s="92">
        <v>8.3449956964237612E-2</v>
      </c>
    </row>
    <row r="21" spans="2:15" x14ac:dyDescent="0.55000000000000004">
      <c r="B21" s="6" t="s">
        <v>7</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55000000000000004">
      <c r="B22" s="3" t="s">
        <v>8</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55000000000000004">
      <c r="B23" s="6" t="s">
        <v>9</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55000000000000004">
      <c r="O24" s="10"/>
    </row>
    <row r="29" spans="2:15" x14ac:dyDescent="0.55000000000000004">
      <c r="K29" s="53"/>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6"/>
  <sheetViews>
    <sheetView zoomScale="80" zoomScaleNormal="80" workbookViewId="0">
      <selection activeCell="V14" sqref="V14"/>
    </sheetView>
  </sheetViews>
  <sheetFormatPr defaultColWidth="8.83984375" defaultRowHeight="14.4" x14ac:dyDescent="0.55000000000000004"/>
  <cols>
    <col min="1" max="1" width="10" style="2" customWidth="1"/>
    <col min="2" max="2" width="9.83984375" style="2" customWidth="1"/>
    <col min="3" max="4" width="8.83984375" style="2"/>
    <col min="5" max="5" width="9.3125" style="2" customWidth="1"/>
    <col min="6" max="6" width="9.26171875" style="2" customWidth="1"/>
    <col min="7" max="8" width="8.83984375" style="2"/>
    <col min="9" max="9" width="9.26171875" style="2" customWidth="1"/>
    <col min="10" max="10" width="9.1015625" style="2" customWidth="1"/>
    <col min="11" max="12" width="10" style="2" bestFit="1" customWidth="1"/>
    <col min="13" max="13" width="9.3125" style="2" customWidth="1"/>
    <col min="14" max="14" width="9.1015625" style="2" customWidth="1"/>
    <col min="15" max="15" width="11.26171875" style="2" bestFit="1" customWidth="1"/>
    <col min="16" max="16" width="10.83984375" style="2" bestFit="1" customWidth="1"/>
    <col min="17" max="17" width="10" style="2" bestFit="1" customWidth="1"/>
    <col min="18" max="18" width="9.3671875" style="2" customWidth="1"/>
    <col min="19" max="19" width="11.26171875" style="2" bestFit="1" customWidth="1"/>
    <col min="20" max="20" width="10.83984375" style="2" bestFit="1" customWidth="1"/>
    <col min="21" max="21" width="9.68359375" style="2" bestFit="1" customWidth="1"/>
    <col min="22" max="22" width="9.15625" style="2" customWidth="1"/>
    <col min="23" max="16384" width="8.83984375" style="2"/>
  </cols>
  <sheetData>
    <row r="2" spans="2:2" ht="23.1" x14ac:dyDescent="0.85">
      <c r="B2" s="36" t="s">
        <v>43</v>
      </c>
    </row>
    <row r="26" spans="2:17" ht="20.399999999999999" x14ac:dyDescent="0.75">
      <c r="B26" s="50" t="s">
        <v>42</v>
      </c>
    </row>
    <row r="28" spans="2:17" x14ac:dyDescent="0.55000000000000004">
      <c r="B28" s="17"/>
      <c r="C28" s="126" t="s">
        <v>3</v>
      </c>
      <c r="D28" s="126"/>
      <c r="E28" s="126"/>
      <c r="F28" s="127" t="s">
        <v>6</v>
      </c>
      <c r="G28" s="127"/>
      <c r="H28" s="127"/>
      <c r="I28" s="127" t="s">
        <v>7</v>
      </c>
      <c r="J28" s="127"/>
      <c r="K28" s="127"/>
      <c r="L28" s="127" t="s">
        <v>10</v>
      </c>
      <c r="M28" s="127"/>
      <c r="N28" s="127"/>
      <c r="O28" s="127" t="s">
        <v>11</v>
      </c>
      <c r="P28" s="127"/>
      <c r="Q28" s="127"/>
    </row>
    <row r="29" spans="2:17" x14ac:dyDescent="0.55000000000000004">
      <c r="B29" s="16"/>
      <c r="C29" s="127" t="s">
        <v>32</v>
      </c>
      <c r="D29" s="127"/>
      <c r="E29" s="127"/>
      <c r="F29" s="127" t="s">
        <v>32</v>
      </c>
      <c r="G29" s="127"/>
      <c r="H29" s="127"/>
      <c r="I29" s="127" t="s">
        <v>32</v>
      </c>
      <c r="J29" s="127"/>
      <c r="K29" s="127"/>
      <c r="L29" s="127" t="s">
        <v>32</v>
      </c>
      <c r="M29" s="127"/>
      <c r="N29" s="127"/>
      <c r="O29" s="127" t="s">
        <v>32</v>
      </c>
      <c r="P29" s="127"/>
      <c r="Q29" s="127"/>
    </row>
    <row r="30" spans="2:17" x14ac:dyDescent="0.55000000000000004">
      <c r="B30" s="26"/>
      <c r="C30" s="18">
        <v>2001</v>
      </c>
      <c r="D30" s="18">
        <v>2011</v>
      </c>
      <c r="E30" s="18">
        <v>2021</v>
      </c>
      <c r="F30" s="18">
        <v>2001</v>
      </c>
      <c r="G30" s="18">
        <v>2011</v>
      </c>
      <c r="H30" s="18">
        <v>2021</v>
      </c>
      <c r="I30" s="18">
        <v>2001</v>
      </c>
      <c r="J30" s="18">
        <v>2011</v>
      </c>
      <c r="K30" s="18">
        <v>2021</v>
      </c>
      <c r="L30" s="18">
        <v>2001</v>
      </c>
      <c r="M30" s="18">
        <v>2011</v>
      </c>
      <c r="N30" s="18">
        <v>2021</v>
      </c>
      <c r="O30" s="18">
        <v>2001</v>
      </c>
      <c r="P30" s="18">
        <v>2011</v>
      </c>
      <c r="Q30" s="18">
        <v>2021</v>
      </c>
    </row>
    <row r="31" spans="2:17" x14ac:dyDescent="0.55000000000000004">
      <c r="B31" s="27" t="s">
        <v>33</v>
      </c>
      <c r="C31" s="23">
        <v>0.23491909724040425</v>
      </c>
      <c r="D31" s="23">
        <v>0.22087304589775819</v>
      </c>
      <c r="E31" s="23">
        <v>0.22233930453108536</v>
      </c>
      <c r="F31" s="21">
        <v>0.24358663249274218</v>
      </c>
      <c r="G31" s="21">
        <v>0.2287967516717366</v>
      </c>
      <c r="H31" s="21">
        <v>0.21779569059060611</v>
      </c>
      <c r="I31" s="21">
        <v>0.23765419198065754</v>
      </c>
      <c r="J31" s="21">
        <v>0.22570744393720096</v>
      </c>
      <c r="K31" s="21">
        <v>0.21376201501438294</v>
      </c>
      <c r="L31" s="21">
        <v>0.25052321655759374</v>
      </c>
      <c r="M31" s="21">
        <v>0.23979788825479054</v>
      </c>
      <c r="N31" s="21">
        <v>0.23114969428109144</v>
      </c>
      <c r="O31" s="21">
        <v>0.25065037959017494</v>
      </c>
      <c r="P31" s="21">
        <v>0.23950610023070154</v>
      </c>
      <c r="Q31" s="21">
        <v>0.23066984578160421</v>
      </c>
    </row>
    <row r="32" spans="2:17" x14ac:dyDescent="0.55000000000000004">
      <c r="B32" s="28" t="s">
        <v>34</v>
      </c>
      <c r="C32" s="24">
        <v>0.58743519924595489</v>
      </c>
      <c r="D32" s="24">
        <v>0.57765764006687581</v>
      </c>
      <c r="E32" s="24">
        <v>0.55532139093782928</v>
      </c>
      <c r="F32" s="22">
        <v>0.58279589700352308</v>
      </c>
      <c r="G32" s="22">
        <v>0.58467396111118553</v>
      </c>
      <c r="H32" s="22">
        <v>0.56533870717718182</v>
      </c>
      <c r="I32" s="22">
        <v>0.57585350640791777</v>
      </c>
      <c r="J32" s="22">
        <v>0.57851703603844629</v>
      </c>
      <c r="K32" s="22">
        <v>0.56284641829790216</v>
      </c>
      <c r="L32" s="22">
        <v>0.59058004452731083</v>
      </c>
      <c r="M32" s="22">
        <v>0.59683429871651295</v>
      </c>
      <c r="N32" s="22">
        <v>0.58472325977433093</v>
      </c>
      <c r="O32" s="22">
        <v>0.58961733845464104</v>
      </c>
      <c r="P32" s="22">
        <v>0.59601912493193154</v>
      </c>
      <c r="Q32" s="22">
        <v>0.58369758361536517</v>
      </c>
    </row>
    <row r="33" spans="2:17" x14ac:dyDescent="0.55000000000000004">
      <c r="B33" s="27" t="s">
        <v>35</v>
      </c>
      <c r="C33" s="23">
        <v>0.1776457035136409</v>
      </c>
      <c r="D33" s="23">
        <v>0.20146931403536605</v>
      </c>
      <c r="E33" s="23">
        <v>0.22128556375131717</v>
      </c>
      <c r="F33" s="21">
        <v>0.17361747050373474</v>
      </c>
      <c r="G33" s="21">
        <v>0.18652928721707784</v>
      </c>
      <c r="H33" s="21">
        <v>0.21686560223221207</v>
      </c>
      <c r="I33" s="21">
        <v>0.18649230161142463</v>
      </c>
      <c r="J33" s="21">
        <v>0.19577552002435272</v>
      </c>
      <c r="K33" s="21">
        <v>0.22339156668771487</v>
      </c>
      <c r="L33" s="21">
        <v>0.15889673891509548</v>
      </c>
      <c r="M33" s="21">
        <v>0.16336781302869649</v>
      </c>
      <c r="N33" s="21">
        <v>0.18412527571349163</v>
      </c>
      <c r="O33" s="21">
        <v>0.15973228195518396</v>
      </c>
      <c r="P33" s="21">
        <v>0.16447477483736689</v>
      </c>
      <c r="Q33" s="21">
        <v>0.18563592645975574</v>
      </c>
    </row>
    <row r="58" spans="2:23" ht="20.399999999999999" x14ac:dyDescent="0.75">
      <c r="B58" s="121" t="s">
        <v>101</v>
      </c>
    </row>
    <row r="60" spans="2:23" x14ac:dyDescent="0.55000000000000004">
      <c r="B60" s="16"/>
      <c r="C60" s="127" t="s">
        <v>3</v>
      </c>
      <c r="D60" s="127"/>
      <c r="E60" s="127"/>
      <c r="F60" s="127"/>
      <c r="G60" s="127" t="s">
        <v>6</v>
      </c>
      <c r="H60" s="127"/>
      <c r="I60" s="127"/>
      <c r="J60" s="127"/>
      <c r="K60" s="127" t="s">
        <v>7</v>
      </c>
      <c r="L60" s="127"/>
      <c r="M60" s="127"/>
      <c r="N60" s="127"/>
      <c r="O60" s="127" t="s">
        <v>10</v>
      </c>
      <c r="P60" s="127"/>
      <c r="Q60" s="127"/>
      <c r="R60" s="127"/>
      <c r="S60" s="127" t="s">
        <v>11</v>
      </c>
      <c r="T60" s="127"/>
      <c r="U60" s="127"/>
      <c r="V60" s="127"/>
      <c r="W60" s="53"/>
    </row>
    <row r="61" spans="2:23" x14ac:dyDescent="0.55000000000000004">
      <c r="B61" s="16"/>
      <c r="C61" s="123" t="s">
        <v>0</v>
      </c>
      <c r="D61" s="124"/>
      <c r="E61" s="124"/>
      <c r="F61" s="125"/>
      <c r="G61" s="123" t="s">
        <v>0</v>
      </c>
      <c r="H61" s="124"/>
      <c r="I61" s="124"/>
      <c r="J61" s="125"/>
      <c r="K61" s="123" t="s">
        <v>0</v>
      </c>
      <c r="L61" s="124"/>
      <c r="M61" s="124"/>
      <c r="N61" s="125"/>
      <c r="O61" s="123" t="s">
        <v>0</v>
      </c>
      <c r="P61" s="124"/>
      <c r="Q61" s="124"/>
      <c r="R61" s="125"/>
      <c r="S61" s="123" t="s">
        <v>0</v>
      </c>
      <c r="T61" s="124"/>
      <c r="U61" s="124"/>
      <c r="V61" s="125"/>
    </row>
    <row r="62" spans="2:23" ht="43.2" x14ac:dyDescent="0.55000000000000004">
      <c r="B62" s="16"/>
      <c r="C62" s="88">
        <v>2021</v>
      </c>
      <c r="D62" s="88">
        <v>2011</v>
      </c>
      <c r="E62" s="18" t="s">
        <v>4</v>
      </c>
      <c r="F62" s="19" t="s">
        <v>5</v>
      </c>
      <c r="G62" s="88">
        <v>2021</v>
      </c>
      <c r="H62" s="88">
        <v>2011</v>
      </c>
      <c r="I62" s="18" t="s">
        <v>4</v>
      </c>
      <c r="J62" s="19" t="s">
        <v>5</v>
      </c>
      <c r="K62" s="88">
        <v>2021</v>
      </c>
      <c r="L62" s="88">
        <v>2011</v>
      </c>
      <c r="M62" s="18" t="s">
        <v>4</v>
      </c>
      <c r="N62" s="19" t="s">
        <v>5</v>
      </c>
      <c r="O62" s="88">
        <v>2021</v>
      </c>
      <c r="P62" s="88">
        <v>2011</v>
      </c>
      <c r="Q62" s="18" t="s">
        <v>4</v>
      </c>
      <c r="R62" s="19" t="s">
        <v>5</v>
      </c>
      <c r="S62" s="88">
        <v>2021</v>
      </c>
      <c r="T62" s="88">
        <v>2011</v>
      </c>
      <c r="U62" s="18" t="s">
        <v>4</v>
      </c>
      <c r="V62" s="19" t="s">
        <v>5</v>
      </c>
    </row>
    <row r="63" spans="2:23" x14ac:dyDescent="0.55000000000000004">
      <c r="B63" s="20" t="s">
        <v>12</v>
      </c>
      <c r="C63" s="39">
        <v>94900</v>
      </c>
      <c r="D63" s="39">
        <v>81943</v>
      </c>
      <c r="E63" s="39">
        <f>C63-D63</f>
        <v>12957</v>
      </c>
      <c r="F63" s="23">
        <f>E63/D63</f>
        <v>0.15812210927107867</v>
      </c>
      <c r="G63" s="20">
        <v>645100</v>
      </c>
      <c r="H63" s="20">
        <v>596984</v>
      </c>
      <c r="I63" s="20">
        <f>G63-H63</f>
        <v>48116</v>
      </c>
      <c r="J63" s="21">
        <f>I63/H63</f>
        <v>8.0598475001005046E-2</v>
      </c>
      <c r="K63" s="20">
        <v>5701200</v>
      </c>
      <c r="L63" s="20">
        <v>5288935</v>
      </c>
      <c r="M63" s="20">
        <f>K63-L63</f>
        <v>412265</v>
      </c>
      <c r="N63" s="21">
        <f>M63/L63</f>
        <v>7.7948585112125601E-2</v>
      </c>
      <c r="O63" s="20">
        <v>56489800</v>
      </c>
      <c r="P63" s="20">
        <v>53012456</v>
      </c>
      <c r="Q63" s="20">
        <f>O63-P63</f>
        <v>3477344</v>
      </c>
      <c r="R63" s="21">
        <f>Q63/P63</f>
        <v>6.5594848123995617E-2</v>
      </c>
      <c r="S63" s="20">
        <v>59597300</v>
      </c>
      <c r="T63" s="20">
        <v>56075912</v>
      </c>
      <c r="U63" s="20">
        <f>S63-T63</f>
        <v>3521388</v>
      </c>
      <c r="V63" s="21">
        <f>U63/T63</f>
        <v>6.2796803019449773E-2</v>
      </c>
    </row>
    <row r="64" spans="2:23" x14ac:dyDescent="0.55000000000000004">
      <c r="B64" s="13" t="s">
        <v>33</v>
      </c>
      <c r="C64" s="14">
        <v>21100</v>
      </c>
      <c r="D64" s="14">
        <v>18099</v>
      </c>
      <c r="E64" s="14">
        <f>C64-D64</f>
        <v>3001</v>
      </c>
      <c r="F64" s="24">
        <f>E64/D64</f>
        <v>0.16581026576053925</v>
      </c>
      <c r="G64" s="13">
        <v>140500</v>
      </c>
      <c r="H64" s="13">
        <v>136588</v>
      </c>
      <c r="I64" s="13">
        <f>G64-H64</f>
        <v>3912</v>
      </c>
      <c r="J64" s="22">
        <f>I64/H64</f>
        <v>2.864087621167306E-2</v>
      </c>
      <c r="K64" s="13">
        <v>1218700</v>
      </c>
      <c r="L64" s="13">
        <v>1193752</v>
      </c>
      <c r="M64" s="13">
        <f>K64-L64</f>
        <v>24948</v>
      </c>
      <c r="N64" s="22">
        <f>M64/L64</f>
        <v>2.0898813153820896E-2</v>
      </c>
      <c r="O64" s="13">
        <v>13057600</v>
      </c>
      <c r="P64" s="13">
        <v>12712275</v>
      </c>
      <c r="Q64" s="13">
        <f>O64-P64</f>
        <v>345325</v>
      </c>
      <c r="R64" s="22">
        <f>Q64/P64</f>
        <v>2.7164689247203982E-2</v>
      </c>
      <c r="S64" s="13">
        <v>13747300</v>
      </c>
      <c r="T64" s="13">
        <v>13430523</v>
      </c>
      <c r="U64" s="13">
        <f>S64-T64</f>
        <v>316777</v>
      </c>
      <c r="V64" s="22">
        <f>U64/T64</f>
        <v>2.3586348796692431E-2</v>
      </c>
    </row>
    <row r="65" spans="2:22" x14ac:dyDescent="0.55000000000000004">
      <c r="B65" s="20" t="s">
        <v>34</v>
      </c>
      <c r="C65" s="39">
        <v>52700</v>
      </c>
      <c r="D65" s="39">
        <v>47335</v>
      </c>
      <c r="E65" s="39">
        <f>C65-D65</f>
        <v>5365</v>
      </c>
      <c r="F65" s="23">
        <f>E65/D65</f>
        <v>0.11334107953945284</v>
      </c>
      <c r="G65" s="20">
        <v>364700</v>
      </c>
      <c r="H65" s="20">
        <v>349041</v>
      </c>
      <c r="I65" s="20">
        <f>G65-H65</f>
        <v>15659</v>
      </c>
      <c r="J65" s="21">
        <f>I65/H65</f>
        <v>4.4862924412891324E-2</v>
      </c>
      <c r="K65" s="20">
        <v>3208900</v>
      </c>
      <c r="L65" s="20">
        <v>3059739</v>
      </c>
      <c r="M65" s="20">
        <f>K65-L65</f>
        <v>149161</v>
      </c>
      <c r="N65" s="21">
        <f>M65/L65</f>
        <v>4.8749582889259506E-2</v>
      </c>
      <c r="O65" s="20">
        <v>33030900</v>
      </c>
      <c r="P65" s="20">
        <v>31639652</v>
      </c>
      <c r="Q65" s="20">
        <f>O65-P65</f>
        <v>1391248</v>
      </c>
      <c r="R65" s="21">
        <f>Q65/P65</f>
        <v>4.3971659359590937E-2</v>
      </c>
      <c r="S65" s="20">
        <v>34786800</v>
      </c>
      <c r="T65" s="20">
        <v>33422316</v>
      </c>
      <c r="U65" s="20">
        <f>S65-T65</f>
        <v>1364484</v>
      </c>
      <c r="V65" s="21">
        <f>U65/T65</f>
        <v>4.0825537045368128E-2</v>
      </c>
    </row>
    <row r="66" spans="2:22" x14ac:dyDescent="0.55000000000000004">
      <c r="B66" s="13" t="s">
        <v>35</v>
      </c>
      <c r="C66" s="14">
        <v>21000</v>
      </c>
      <c r="D66" s="14">
        <v>16509</v>
      </c>
      <c r="E66" s="14">
        <f>C66-D66</f>
        <v>4491</v>
      </c>
      <c r="F66" s="24">
        <f>E66/D66</f>
        <v>0.27203343630746868</v>
      </c>
      <c r="G66" s="13">
        <v>139900</v>
      </c>
      <c r="H66" s="13">
        <v>111355</v>
      </c>
      <c r="I66" s="13">
        <f>G66-H66</f>
        <v>28545</v>
      </c>
      <c r="J66" s="22">
        <f>I66/H66</f>
        <v>0.25634232858874773</v>
      </c>
      <c r="K66" s="13">
        <v>1273600</v>
      </c>
      <c r="L66" s="13">
        <v>1035444</v>
      </c>
      <c r="M66" s="13">
        <f>K66-L66</f>
        <v>238156</v>
      </c>
      <c r="N66" s="22">
        <f>M66/L66</f>
        <v>0.23000374718478256</v>
      </c>
      <c r="O66" s="13">
        <v>10401200</v>
      </c>
      <c r="P66" s="13">
        <v>8660529</v>
      </c>
      <c r="Q66" s="13">
        <f>O66-P66</f>
        <v>1740671</v>
      </c>
      <c r="R66" s="22">
        <f>Q66/P66</f>
        <v>0.20098899270471815</v>
      </c>
      <c r="S66" s="13">
        <v>11063400</v>
      </c>
      <c r="T66" s="13">
        <v>9223073</v>
      </c>
      <c r="U66" s="13">
        <f>S66-T66</f>
        <v>1840327</v>
      </c>
      <c r="V66" s="22">
        <f>U66/T66</f>
        <v>0.19953512240443072</v>
      </c>
    </row>
  </sheetData>
  <mergeCells count="20">
    <mergeCell ref="C29:E29"/>
    <mergeCell ref="F29:H29"/>
    <mergeCell ref="I29:K29"/>
    <mergeCell ref="L29:N29"/>
    <mergeCell ref="O29:Q29"/>
    <mergeCell ref="C60:F60"/>
    <mergeCell ref="G60:J60"/>
    <mergeCell ref="K60:N60"/>
    <mergeCell ref="O60:R60"/>
    <mergeCell ref="S60:V60"/>
    <mergeCell ref="C28:E28"/>
    <mergeCell ref="F28:H28"/>
    <mergeCell ref="I28:K28"/>
    <mergeCell ref="L28:N28"/>
    <mergeCell ref="O28:Q28"/>
    <mergeCell ref="S61:V61"/>
    <mergeCell ref="O61:R61"/>
    <mergeCell ref="K61:N61"/>
    <mergeCell ref="G61:J61"/>
    <mergeCell ref="C61:F6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8"/>
  <sheetViews>
    <sheetView zoomScale="80" zoomScaleNormal="80" workbookViewId="0">
      <selection activeCell="G32" sqref="G32"/>
    </sheetView>
  </sheetViews>
  <sheetFormatPr defaultColWidth="8.83984375" defaultRowHeight="14.4" x14ac:dyDescent="0.55000000000000004"/>
  <cols>
    <col min="1" max="1" width="10" style="2" customWidth="1"/>
    <col min="2" max="2" width="19.15625" style="2" bestFit="1" customWidth="1"/>
    <col min="3" max="4" width="8.83984375" style="2" customWidth="1"/>
    <col min="5" max="5" width="9.05078125" style="2" customWidth="1"/>
    <col min="6" max="6" width="9.26171875" style="2" customWidth="1"/>
    <col min="7" max="8" width="8.83984375" style="2" customWidth="1"/>
    <col min="9" max="10" width="9.05078125" style="2" customWidth="1"/>
    <col min="11" max="11" width="8.83984375" style="2" customWidth="1"/>
    <col min="12" max="12" width="9.9453125" style="2" bestFit="1" customWidth="1"/>
    <col min="13" max="13" width="10.3125" style="2" customWidth="1"/>
    <col min="14" max="17" width="9.9453125" style="2" bestFit="1" customWidth="1"/>
    <col min="18" max="18" width="9.1015625" style="2" customWidth="1"/>
    <col min="19" max="19" width="9.62890625" style="2" bestFit="1" customWidth="1"/>
    <col min="20" max="21" width="9.578125" style="2" bestFit="1" customWidth="1"/>
    <col min="22" max="22" width="9.15625" style="2" customWidth="1"/>
    <col min="23" max="23" width="8.26171875" style="2" bestFit="1" customWidth="1"/>
    <col min="24" max="24" width="8.26171875" style="2" customWidth="1"/>
    <col min="25" max="25" width="8.83984375" style="2"/>
    <col min="26" max="26" width="19" style="2" customWidth="1"/>
    <col min="27" max="27" width="18" style="2" customWidth="1"/>
    <col min="28" max="16384" width="8.83984375" style="2"/>
  </cols>
  <sheetData>
    <row r="1" spans="2:33" ht="18.3" x14ac:dyDescent="0.7">
      <c r="B1" s="11"/>
      <c r="AF1" s="12"/>
    </row>
    <row r="2" spans="2:33" ht="23.1" x14ac:dyDescent="0.85">
      <c r="B2" s="36" t="s">
        <v>60</v>
      </c>
      <c r="AF2" s="12"/>
    </row>
    <row r="3" spans="2:33" x14ac:dyDescent="0.55000000000000004">
      <c r="AF3" s="12"/>
    </row>
    <row r="4" spans="2:33" x14ac:dyDescent="0.55000000000000004">
      <c r="AG4" s="12"/>
    </row>
    <row r="5" spans="2:33" x14ac:dyDescent="0.55000000000000004">
      <c r="AF5" s="12"/>
    </row>
    <row r="6" spans="2:33" x14ac:dyDescent="0.55000000000000004">
      <c r="AF6" s="12"/>
    </row>
    <row r="7" spans="2:33" x14ac:dyDescent="0.55000000000000004">
      <c r="AF7" s="12"/>
    </row>
    <row r="8" spans="2:33" x14ac:dyDescent="0.55000000000000004">
      <c r="AF8" s="12"/>
    </row>
    <row r="9" spans="2:33" x14ac:dyDescent="0.55000000000000004">
      <c r="AF9" s="12"/>
    </row>
    <row r="10" spans="2:33" x14ac:dyDescent="0.55000000000000004">
      <c r="AF10" s="12"/>
    </row>
    <row r="11" spans="2:33" x14ac:dyDescent="0.55000000000000004">
      <c r="AF11" s="12"/>
    </row>
    <row r="12" spans="2:33" x14ac:dyDescent="0.55000000000000004">
      <c r="AF12" s="12"/>
    </row>
    <row r="13" spans="2:33" ht="20.399999999999999" x14ac:dyDescent="0.75">
      <c r="B13" s="50" t="s">
        <v>98</v>
      </c>
      <c r="AF13" s="12"/>
    </row>
    <row r="14" spans="2:33" x14ac:dyDescent="0.55000000000000004">
      <c r="AF14" s="12"/>
    </row>
    <row r="15" spans="2:33" x14ac:dyDescent="0.55000000000000004">
      <c r="B15" s="17"/>
      <c r="C15" s="126" t="s">
        <v>3</v>
      </c>
      <c r="D15" s="126"/>
      <c r="E15" s="126"/>
      <c r="F15" s="127" t="s">
        <v>6</v>
      </c>
      <c r="G15" s="127"/>
      <c r="H15" s="127"/>
      <c r="I15" s="127" t="s">
        <v>7</v>
      </c>
      <c r="J15" s="127"/>
      <c r="K15" s="127"/>
      <c r="L15" s="127" t="s">
        <v>10</v>
      </c>
      <c r="M15" s="127"/>
      <c r="N15" s="127"/>
      <c r="O15" s="127" t="s">
        <v>11</v>
      </c>
      <c r="P15" s="127"/>
      <c r="Q15" s="127"/>
    </row>
    <row r="16" spans="2:33" x14ac:dyDescent="0.55000000000000004">
      <c r="B16" s="16"/>
      <c r="C16" s="127" t="s">
        <v>32</v>
      </c>
      <c r="D16" s="127"/>
      <c r="E16" s="127"/>
      <c r="F16" s="127" t="s">
        <v>32</v>
      </c>
      <c r="G16" s="127"/>
      <c r="H16" s="127"/>
      <c r="I16" s="127" t="s">
        <v>32</v>
      </c>
      <c r="J16" s="127"/>
      <c r="K16" s="127"/>
      <c r="L16" s="127" t="s">
        <v>32</v>
      </c>
      <c r="M16" s="127"/>
      <c r="N16" s="127"/>
      <c r="O16" s="127" t="s">
        <v>32</v>
      </c>
      <c r="P16" s="127"/>
      <c r="Q16" s="127"/>
    </row>
    <row r="17" spans="2:17" x14ac:dyDescent="0.55000000000000004">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row>
    <row r="18" spans="2:17" x14ac:dyDescent="0.55000000000000004">
      <c r="B18" s="96" t="s">
        <v>12</v>
      </c>
      <c r="C18" s="39">
        <v>76388</v>
      </c>
      <c r="D18" s="39">
        <v>81943</v>
      </c>
      <c r="E18" s="39">
        <v>94900</v>
      </c>
      <c r="F18" s="20">
        <v>564563</v>
      </c>
      <c r="G18" s="20">
        <v>596984</v>
      </c>
      <c r="H18" s="20">
        <v>645100</v>
      </c>
      <c r="I18" s="20">
        <v>4928434</v>
      </c>
      <c r="J18" s="20">
        <v>5288935</v>
      </c>
      <c r="K18" s="20">
        <v>5701200</v>
      </c>
      <c r="L18" s="20">
        <v>49138831</v>
      </c>
      <c r="M18" s="20">
        <v>53012456</v>
      </c>
      <c r="N18" s="20">
        <v>56489800</v>
      </c>
      <c r="O18" s="20">
        <v>52041916</v>
      </c>
      <c r="P18" s="25">
        <v>56075912</v>
      </c>
      <c r="Q18" s="20">
        <v>59597300</v>
      </c>
    </row>
    <row r="19" spans="2:17" x14ac:dyDescent="0.55000000000000004">
      <c r="B19" s="97" t="s">
        <v>13</v>
      </c>
      <c r="C19" s="14">
        <v>4251</v>
      </c>
      <c r="D19" s="14">
        <v>4616</v>
      </c>
      <c r="E19" s="14">
        <v>5300</v>
      </c>
      <c r="F19" s="13">
        <v>32460</v>
      </c>
      <c r="G19" s="13">
        <v>33438</v>
      </c>
      <c r="H19" s="13">
        <v>32300</v>
      </c>
      <c r="I19" s="13">
        <v>270006</v>
      </c>
      <c r="J19" s="13">
        <v>296094</v>
      </c>
      <c r="K19" s="13">
        <v>274400</v>
      </c>
      <c r="L19" s="13">
        <v>2926238</v>
      </c>
      <c r="M19" s="13">
        <v>3318449</v>
      </c>
      <c r="N19" s="13">
        <v>3077000</v>
      </c>
      <c r="O19" s="13">
        <v>3094141</v>
      </c>
      <c r="P19" s="13">
        <v>3496750</v>
      </c>
      <c r="Q19" s="13">
        <v>3232100</v>
      </c>
    </row>
    <row r="20" spans="2:17" x14ac:dyDescent="0.55000000000000004">
      <c r="B20" s="96" t="s">
        <v>14</v>
      </c>
      <c r="C20" s="39">
        <v>4568</v>
      </c>
      <c r="D20" s="39">
        <v>4327</v>
      </c>
      <c r="E20" s="39">
        <v>5800</v>
      </c>
      <c r="F20" s="20">
        <v>34779</v>
      </c>
      <c r="G20" s="20">
        <v>31540</v>
      </c>
      <c r="H20" s="20">
        <v>36200</v>
      </c>
      <c r="I20" s="20">
        <v>294079</v>
      </c>
      <c r="J20" s="20">
        <v>272689</v>
      </c>
      <c r="K20" s="20">
        <v>311100</v>
      </c>
      <c r="L20" s="20">
        <v>3122529</v>
      </c>
      <c r="M20" s="20">
        <v>2972632</v>
      </c>
      <c r="N20" s="20">
        <v>3348600</v>
      </c>
      <c r="O20" s="20">
        <v>3307854</v>
      </c>
      <c r="P20" s="25">
        <v>3135711</v>
      </c>
      <c r="Q20" s="20">
        <v>3524600</v>
      </c>
    </row>
    <row r="21" spans="2:17" x14ac:dyDescent="0.55000000000000004">
      <c r="B21" s="97" t="s">
        <v>15</v>
      </c>
      <c r="C21" s="14">
        <v>5070</v>
      </c>
      <c r="D21" s="14">
        <v>4688</v>
      </c>
      <c r="E21" s="14">
        <v>5500</v>
      </c>
      <c r="F21" s="13">
        <v>37149</v>
      </c>
      <c r="G21" s="13">
        <v>34479</v>
      </c>
      <c r="H21" s="13">
        <v>37400</v>
      </c>
      <c r="I21" s="13">
        <v>313752</v>
      </c>
      <c r="J21" s="13">
        <v>296892</v>
      </c>
      <c r="K21" s="13">
        <v>319600</v>
      </c>
      <c r="L21" s="13">
        <v>3229047</v>
      </c>
      <c r="M21" s="13">
        <v>3080929</v>
      </c>
      <c r="N21" s="13">
        <v>3413100</v>
      </c>
      <c r="O21" s="13">
        <v>3425023</v>
      </c>
      <c r="P21" s="13">
        <v>3258677</v>
      </c>
      <c r="Q21" s="13">
        <v>3595900</v>
      </c>
    </row>
    <row r="22" spans="2:17" x14ac:dyDescent="0.55000000000000004">
      <c r="B22" s="96" t="s">
        <v>16</v>
      </c>
      <c r="C22" s="39">
        <v>4056</v>
      </c>
      <c r="D22" s="39">
        <v>4468</v>
      </c>
      <c r="E22" s="39">
        <v>4500</v>
      </c>
      <c r="F22" s="20">
        <v>33132</v>
      </c>
      <c r="G22" s="20">
        <v>37131</v>
      </c>
      <c r="H22" s="20">
        <v>34600</v>
      </c>
      <c r="I22" s="20">
        <v>293426</v>
      </c>
      <c r="J22" s="20">
        <v>328077</v>
      </c>
      <c r="K22" s="20">
        <v>313600</v>
      </c>
      <c r="L22" s="20">
        <v>3032604</v>
      </c>
      <c r="M22" s="20">
        <v>3340265</v>
      </c>
      <c r="N22" s="20">
        <v>3218900</v>
      </c>
      <c r="O22" s="20">
        <v>3217308</v>
      </c>
      <c r="P22" s="25">
        <v>3539385</v>
      </c>
      <c r="Q22" s="20">
        <v>3394700</v>
      </c>
    </row>
    <row r="23" spans="2:17" x14ac:dyDescent="0.55000000000000004">
      <c r="B23" s="97" t="s">
        <v>17</v>
      </c>
      <c r="C23" s="14">
        <v>3252</v>
      </c>
      <c r="D23" s="14">
        <v>4088</v>
      </c>
      <c r="E23" s="14">
        <v>4100</v>
      </c>
      <c r="F23" s="13">
        <v>29121</v>
      </c>
      <c r="G23" s="13">
        <v>34958</v>
      </c>
      <c r="H23" s="13">
        <v>33500</v>
      </c>
      <c r="I23" s="13">
        <v>264173</v>
      </c>
      <c r="J23" s="13">
        <v>333166</v>
      </c>
      <c r="K23" s="13">
        <v>332200</v>
      </c>
      <c r="L23" s="13">
        <v>2952719</v>
      </c>
      <c r="M23" s="13">
        <v>3595321</v>
      </c>
      <c r="N23" s="13">
        <v>3414400</v>
      </c>
      <c r="O23" s="13">
        <v>3122212</v>
      </c>
      <c r="P23" s="13">
        <v>3807245</v>
      </c>
      <c r="Q23" s="13">
        <v>3602100</v>
      </c>
    </row>
    <row r="24" spans="2:17" x14ac:dyDescent="0.55000000000000004">
      <c r="B24" s="96" t="s">
        <v>18</v>
      </c>
      <c r="C24" s="39">
        <v>4274</v>
      </c>
      <c r="D24" s="39">
        <v>4023</v>
      </c>
      <c r="E24" s="39">
        <v>5200</v>
      </c>
      <c r="F24" s="20">
        <v>32104</v>
      </c>
      <c r="G24" s="20">
        <v>33994</v>
      </c>
      <c r="H24" s="20">
        <v>36700</v>
      </c>
      <c r="I24" s="20">
        <v>282280</v>
      </c>
      <c r="J24" s="20">
        <v>307159</v>
      </c>
      <c r="K24" s="20">
        <v>332200</v>
      </c>
      <c r="L24" s="20">
        <v>3268660</v>
      </c>
      <c r="M24" s="20">
        <v>3650881</v>
      </c>
      <c r="N24" s="20">
        <v>3715400</v>
      </c>
      <c r="O24" s="20">
        <v>3435008</v>
      </c>
      <c r="P24" s="25">
        <v>3836609</v>
      </c>
      <c r="Q24" s="20">
        <v>3901800</v>
      </c>
    </row>
    <row r="25" spans="2:17" x14ac:dyDescent="0.55000000000000004">
      <c r="B25" s="97" t="s">
        <v>19</v>
      </c>
      <c r="C25" s="14">
        <v>5465</v>
      </c>
      <c r="D25" s="14">
        <v>4437</v>
      </c>
      <c r="E25" s="14">
        <v>6200</v>
      </c>
      <c r="F25" s="13">
        <v>41162</v>
      </c>
      <c r="G25" s="13">
        <v>33384</v>
      </c>
      <c r="H25" s="13">
        <v>40200</v>
      </c>
      <c r="I25" s="13">
        <v>343885</v>
      </c>
      <c r="J25" s="13">
        <v>296791</v>
      </c>
      <c r="K25" s="13">
        <v>355900</v>
      </c>
      <c r="L25" s="13">
        <v>3785611</v>
      </c>
      <c r="M25" s="13">
        <v>3509221</v>
      </c>
      <c r="N25" s="13">
        <v>3952600</v>
      </c>
      <c r="O25" s="13">
        <v>3983921</v>
      </c>
      <c r="P25" s="13">
        <v>3683915</v>
      </c>
      <c r="Q25" s="13">
        <v>4148800</v>
      </c>
    </row>
    <row r="26" spans="2:17" x14ac:dyDescent="0.55000000000000004">
      <c r="B26" s="96" t="s">
        <v>20</v>
      </c>
      <c r="C26" s="39">
        <v>5967</v>
      </c>
      <c r="D26" s="39">
        <v>5263</v>
      </c>
      <c r="E26" s="39">
        <v>6000</v>
      </c>
      <c r="F26" s="20">
        <v>44054</v>
      </c>
      <c r="G26" s="20">
        <v>37985</v>
      </c>
      <c r="H26" s="20">
        <v>39500</v>
      </c>
      <c r="I26" s="20">
        <v>367740</v>
      </c>
      <c r="J26" s="20">
        <v>322364</v>
      </c>
      <c r="K26" s="20">
        <v>344100</v>
      </c>
      <c r="L26" s="20">
        <v>3881013</v>
      </c>
      <c r="M26" s="20">
        <v>3549116</v>
      </c>
      <c r="N26" s="20">
        <v>3795400</v>
      </c>
      <c r="O26" s="20">
        <v>4093184</v>
      </c>
      <c r="P26" s="25">
        <v>3732161</v>
      </c>
      <c r="Q26" s="20">
        <v>3981600</v>
      </c>
    </row>
    <row r="27" spans="2:17" x14ac:dyDescent="0.55000000000000004">
      <c r="B27" s="97" t="s">
        <v>21</v>
      </c>
      <c r="C27" s="14">
        <v>5571</v>
      </c>
      <c r="D27" s="14">
        <v>6280</v>
      </c>
      <c r="E27" s="14">
        <v>5800</v>
      </c>
      <c r="F27" s="13">
        <v>40391</v>
      </c>
      <c r="G27" s="13">
        <v>44670</v>
      </c>
      <c r="H27" s="13">
        <v>38200</v>
      </c>
      <c r="I27" s="13">
        <v>337550</v>
      </c>
      <c r="J27" s="13">
        <v>375538</v>
      </c>
      <c r="K27" s="13">
        <v>329500</v>
      </c>
      <c r="L27" s="13">
        <v>3460887</v>
      </c>
      <c r="M27" s="13">
        <v>3885934</v>
      </c>
      <c r="N27" s="13">
        <v>3580400</v>
      </c>
      <c r="O27" s="13">
        <v>3656368</v>
      </c>
      <c r="P27" s="13">
        <v>4099089</v>
      </c>
      <c r="Q27" s="13">
        <v>3755700</v>
      </c>
    </row>
    <row r="28" spans="2:17" x14ac:dyDescent="0.55000000000000004">
      <c r="B28" s="96" t="s">
        <v>22</v>
      </c>
      <c r="C28" s="39">
        <v>5201</v>
      </c>
      <c r="D28" s="39">
        <v>6522</v>
      </c>
      <c r="E28" s="39">
        <v>5900</v>
      </c>
      <c r="F28" s="20">
        <v>37689</v>
      </c>
      <c r="G28" s="20">
        <v>45835</v>
      </c>
      <c r="H28" s="20">
        <v>40800</v>
      </c>
      <c r="I28" s="20">
        <v>316280</v>
      </c>
      <c r="J28" s="20">
        <v>389583</v>
      </c>
      <c r="K28" s="20">
        <v>349300</v>
      </c>
      <c r="L28" s="20">
        <v>3111565</v>
      </c>
      <c r="M28" s="20">
        <v>3879815</v>
      </c>
      <c r="N28" s="20">
        <v>3602600</v>
      </c>
      <c r="O28" s="20">
        <v>3296053</v>
      </c>
      <c r="P28" s="25">
        <v>4100526</v>
      </c>
      <c r="Q28" s="20">
        <v>3788700</v>
      </c>
    </row>
    <row r="29" spans="2:17" x14ac:dyDescent="0.55000000000000004">
      <c r="B29" s="97" t="s">
        <v>23</v>
      </c>
      <c r="C29" s="14">
        <v>5799</v>
      </c>
      <c r="D29" s="14">
        <v>5754</v>
      </c>
      <c r="E29" s="14">
        <v>6700</v>
      </c>
      <c r="F29" s="13">
        <v>41219</v>
      </c>
      <c r="G29" s="13">
        <v>41219</v>
      </c>
      <c r="H29" s="13">
        <v>46700</v>
      </c>
      <c r="I29" s="13">
        <v>358307</v>
      </c>
      <c r="J29" s="13">
        <v>350433</v>
      </c>
      <c r="K29" s="13">
        <v>397200</v>
      </c>
      <c r="L29" s="13">
        <v>3382697</v>
      </c>
      <c r="M29" s="13">
        <v>3400095</v>
      </c>
      <c r="N29" s="13">
        <v>3907700</v>
      </c>
      <c r="O29" s="13">
        <v>3591043</v>
      </c>
      <c r="P29" s="13">
        <v>3601694</v>
      </c>
      <c r="Q29" s="13">
        <v>4123400</v>
      </c>
    </row>
    <row r="30" spans="2:17" x14ac:dyDescent="0.55000000000000004">
      <c r="B30" s="96" t="s">
        <v>24</v>
      </c>
      <c r="C30" s="39">
        <v>5096</v>
      </c>
      <c r="D30" s="39">
        <v>5251</v>
      </c>
      <c r="E30" s="39">
        <v>6900</v>
      </c>
      <c r="F30" s="20">
        <v>34672</v>
      </c>
      <c r="G30" s="20">
        <v>37257</v>
      </c>
      <c r="H30" s="20">
        <v>47700</v>
      </c>
      <c r="I30" s="20">
        <v>307676</v>
      </c>
      <c r="J30" s="20">
        <v>323198</v>
      </c>
      <c r="K30" s="20">
        <v>406900</v>
      </c>
      <c r="L30" s="20">
        <v>2785431</v>
      </c>
      <c r="M30" s="20">
        <v>2996992</v>
      </c>
      <c r="N30" s="20">
        <v>3806300</v>
      </c>
      <c r="O30" s="20">
        <v>2962273</v>
      </c>
      <c r="P30" s="25">
        <v>3183915</v>
      </c>
      <c r="Q30" s="20">
        <v>4029000</v>
      </c>
    </row>
    <row r="31" spans="2:17" x14ac:dyDescent="0.55000000000000004">
      <c r="B31" s="97" t="s">
        <v>25</v>
      </c>
      <c r="C31" s="14">
        <v>4248</v>
      </c>
      <c r="D31" s="14">
        <v>5717</v>
      </c>
      <c r="E31" s="14">
        <v>5900</v>
      </c>
      <c r="F31" s="13">
        <v>28613</v>
      </c>
      <c r="G31" s="13">
        <v>39739</v>
      </c>
      <c r="H31" s="13">
        <v>41400</v>
      </c>
      <c r="I31" s="13">
        <v>260165</v>
      </c>
      <c r="J31" s="13">
        <v>361507</v>
      </c>
      <c r="K31" s="13">
        <v>361600</v>
      </c>
      <c r="L31" s="13">
        <v>2391830</v>
      </c>
      <c r="M31" s="13">
        <v>3172277</v>
      </c>
      <c r="N31" s="13">
        <v>3256100</v>
      </c>
      <c r="O31" s="13">
        <v>2544754</v>
      </c>
      <c r="P31" s="13">
        <v>3377162</v>
      </c>
      <c r="Q31" s="13">
        <v>3455700</v>
      </c>
    </row>
    <row r="32" spans="2:17" x14ac:dyDescent="0.55000000000000004">
      <c r="B32" s="96" t="s">
        <v>26</v>
      </c>
      <c r="C32" s="39">
        <v>3634</v>
      </c>
      <c r="D32" s="39">
        <v>4835</v>
      </c>
      <c r="E32" s="39">
        <v>5400</v>
      </c>
      <c r="F32" s="20">
        <v>25629</v>
      </c>
      <c r="G32" s="20">
        <v>32393</v>
      </c>
      <c r="H32" s="20">
        <v>36200</v>
      </c>
      <c r="I32" s="20">
        <v>238854</v>
      </c>
      <c r="J32" s="20">
        <v>297440</v>
      </c>
      <c r="K32" s="20">
        <v>323800</v>
      </c>
      <c r="L32" s="20">
        <v>2154023</v>
      </c>
      <c r="M32" s="20">
        <v>2508154</v>
      </c>
      <c r="N32" s="20">
        <v>2767500</v>
      </c>
      <c r="O32" s="20">
        <v>2292482</v>
      </c>
      <c r="P32" s="25">
        <v>2674161</v>
      </c>
      <c r="Q32" s="20">
        <v>2945100</v>
      </c>
    </row>
    <row r="33" spans="2:17" x14ac:dyDescent="0.55000000000000004">
      <c r="B33" s="97" t="s">
        <v>27</v>
      </c>
      <c r="C33" s="14">
        <v>3313</v>
      </c>
      <c r="D33" s="14">
        <v>4001</v>
      </c>
      <c r="E33" s="14">
        <v>5600</v>
      </c>
      <c r="F33" s="13">
        <v>23982</v>
      </c>
      <c r="G33" s="13">
        <v>25817</v>
      </c>
      <c r="H33" s="13">
        <v>37300</v>
      </c>
      <c r="I33" s="13">
        <v>224855</v>
      </c>
      <c r="J33" s="13">
        <v>235462</v>
      </c>
      <c r="K33" s="13">
        <v>342900</v>
      </c>
      <c r="L33" s="13">
        <v>1948818</v>
      </c>
      <c r="M33" s="13">
        <v>2044129</v>
      </c>
      <c r="N33" s="13">
        <v>2796600</v>
      </c>
      <c r="O33" s="13">
        <v>2074550</v>
      </c>
      <c r="P33" s="13">
        <v>2178672</v>
      </c>
      <c r="Q33" s="13">
        <v>2978000</v>
      </c>
    </row>
    <row r="34" spans="2:17" x14ac:dyDescent="0.55000000000000004">
      <c r="B34" s="96" t="s">
        <v>28</v>
      </c>
      <c r="C34" s="39">
        <v>2911</v>
      </c>
      <c r="D34" s="39">
        <v>3083</v>
      </c>
      <c r="E34" s="39">
        <v>4300</v>
      </c>
      <c r="F34" s="20">
        <v>21524</v>
      </c>
      <c r="G34" s="20">
        <v>20823</v>
      </c>
      <c r="H34" s="20">
        <v>28000</v>
      </c>
      <c r="I34" s="20">
        <v>197235</v>
      </c>
      <c r="J34" s="20">
        <v>195666</v>
      </c>
      <c r="K34" s="20">
        <v>256300</v>
      </c>
      <c r="L34" s="20">
        <v>1645194</v>
      </c>
      <c r="M34" s="20">
        <v>1669345</v>
      </c>
      <c r="N34" s="20">
        <v>2038800</v>
      </c>
      <c r="O34" s="20">
        <v>1755023</v>
      </c>
      <c r="P34" s="25">
        <v>1777547</v>
      </c>
      <c r="Q34" s="20">
        <v>2170300</v>
      </c>
    </row>
    <row r="35" spans="2:17" x14ac:dyDescent="0.55000000000000004">
      <c r="B35" s="97" t="s">
        <v>29</v>
      </c>
      <c r="C35" s="14">
        <v>2018</v>
      </c>
      <c r="D35" s="14">
        <v>2322</v>
      </c>
      <c r="E35" s="14">
        <v>3000</v>
      </c>
      <c r="F35" s="13">
        <v>14303</v>
      </c>
      <c r="G35" s="13">
        <v>16153</v>
      </c>
      <c r="H35" s="13">
        <v>19400</v>
      </c>
      <c r="I35" s="13">
        <v>135380</v>
      </c>
      <c r="J35" s="13">
        <v>153093</v>
      </c>
      <c r="K35" s="13">
        <v>174500</v>
      </c>
      <c r="L35" s="13">
        <v>1105941</v>
      </c>
      <c r="M35" s="13">
        <v>1258773</v>
      </c>
      <c r="N35" s="13">
        <v>1427900</v>
      </c>
      <c r="O35" s="13">
        <v>1178314</v>
      </c>
      <c r="P35" s="13">
        <v>1338005</v>
      </c>
      <c r="Q35" s="13">
        <v>1517000</v>
      </c>
    </row>
    <row r="36" spans="2:17" x14ac:dyDescent="0.55000000000000004">
      <c r="B36" s="96" t="s">
        <v>30</v>
      </c>
      <c r="C36" s="39">
        <v>1158</v>
      </c>
      <c r="D36" s="39">
        <v>1516</v>
      </c>
      <c r="E36" s="39">
        <v>1700</v>
      </c>
      <c r="F36" s="20">
        <v>8465</v>
      </c>
      <c r="G36" s="20">
        <v>10671</v>
      </c>
      <c r="H36" s="20">
        <v>12000</v>
      </c>
      <c r="I36" s="20">
        <v>81106</v>
      </c>
      <c r="J36" s="20">
        <v>99900</v>
      </c>
      <c r="K36" s="20">
        <v>109400</v>
      </c>
      <c r="L36" s="20">
        <v>637701</v>
      </c>
      <c r="M36" s="20">
        <v>776311</v>
      </c>
      <c r="N36" s="20">
        <v>872200</v>
      </c>
      <c r="O36" s="20">
        <v>676678</v>
      </c>
      <c r="P36" s="25">
        <v>825671</v>
      </c>
      <c r="Q36" s="20">
        <v>925100</v>
      </c>
    </row>
    <row r="37" spans="2:17" x14ac:dyDescent="0.55000000000000004">
      <c r="B37" s="97" t="s">
        <v>31</v>
      </c>
      <c r="C37" s="14">
        <v>536</v>
      </c>
      <c r="D37" s="14">
        <v>752</v>
      </c>
      <c r="E37" s="14">
        <v>1000</v>
      </c>
      <c r="F37" s="13">
        <v>4115</v>
      </c>
      <c r="G37" s="13">
        <v>5498</v>
      </c>
      <c r="H37" s="13">
        <v>7000</v>
      </c>
      <c r="I37" s="13">
        <v>41685</v>
      </c>
      <c r="J37" s="13">
        <v>53883</v>
      </c>
      <c r="K37" s="13">
        <v>66700</v>
      </c>
      <c r="L37" s="13">
        <v>316323</v>
      </c>
      <c r="M37" s="13">
        <v>403817</v>
      </c>
      <c r="N37" s="13">
        <v>498200</v>
      </c>
      <c r="O37" s="13">
        <v>335727</v>
      </c>
      <c r="P37" s="13">
        <v>429017</v>
      </c>
      <c r="Q37" s="13">
        <v>527900</v>
      </c>
    </row>
    <row r="64" spans="2:2" ht="20.399999999999999" x14ac:dyDescent="0.75">
      <c r="B64" s="50" t="s">
        <v>99</v>
      </c>
    </row>
    <row r="66" spans="2:22" x14ac:dyDescent="0.55000000000000004">
      <c r="B66" s="17"/>
      <c r="C66" s="126" t="s">
        <v>3</v>
      </c>
      <c r="D66" s="126"/>
      <c r="E66" s="126"/>
      <c r="F66" s="126"/>
      <c r="G66" s="127" t="s">
        <v>6</v>
      </c>
      <c r="H66" s="127"/>
      <c r="I66" s="127"/>
      <c r="J66" s="127"/>
      <c r="K66" s="127" t="s">
        <v>7</v>
      </c>
      <c r="L66" s="127"/>
      <c r="M66" s="127"/>
      <c r="N66" s="127"/>
      <c r="O66" s="127" t="s">
        <v>10</v>
      </c>
      <c r="P66" s="127"/>
      <c r="Q66" s="127"/>
      <c r="R66" s="127"/>
      <c r="S66" s="127" t="s">
        <v>11</v>
      </c>
      <c r="T66" s="127"/>
      <c r="U66" s="127"/>
      <c r="V66" s="127"/>
    </row>
    <row r="67" spans="2:22" x14ac:dyDescent="0.55000000000000004">
      <c r="B67" s="16"/>
      <c r="C67" s="127" t="s">
        <v>0</v>
      </c>
      <c r="D67" s="127"/>
      <c r="E67" s="127"/>
      <c r="F67" s="127"/>
      <c r="G67" s="127" t="s">
        <v>0</v>
      </c>
      <c r="H67" s="127"/>
      <c r="I67" s="127"/>
      <c r="J67" s="127"/>
      <c r="K67" s="127" t="s">
        <v>0</v>
      </c>
      <c r="L67" s="127"/>
      <c r="M67" s="127"/>
      <c r="N67" s="127"/>
      <c r="O67" s="127" t="s">
        <v>0</v>
      </c>
      <c r="P67" s="127"/>
      <c r="Q67" s="127"/>
      <c r="R67" s="127"/>
      <c r="S67" s="127" t="s">
        <v>0</v>
      </c>
      <c r="T67" s="127"/>
      <c r="U67" s="127"/>
      <c r="V67" s="127"/>
    </row>
    <row r="68" spans="2:22" ht="57.6" x14ac:dyDescent="0.55000000000000004">
      <c r="B68" s="26"/>
      <c r="C68" s="18">
        <v>2011</v>
      </c>
      <c r="D68" s="18">
        <v>2021</v>
      </c>
      <c r="E68" s="18" t="s">
        <v>4</v>
      </c>
      <c r="F68" s="18" t="s">
        <v>5</v>
      </c>
      <c r="G68" s="18">
        <v>2011</v>
      </c>
      <c r="H68" s="18">
        <v>2021</v>
      </c>
      <c r="I68" s="18" t="s">
        <v>4</v>
      </c>
      <c r="J68" s="18" t="s">
        <v>5</v>
      </c>
      <c r="K68" s="18">
        <v>2011</v>
      </c>
      <c r="L68" s="18">
        <v>2021</v>
      </c>
      <c r="M68" s="18" t="s">
        <v>4</v>
      </c>
      <c r="N68" s="18" t="s">
        <v>5</v>
      </c>
      <c r="O68" s="18">
        <v>2011</v>
      </c>
      <c r="P68" s="18">
        <v>2021</v>
      </c>
      <c r="Q68" s="18" t="s">
        <v>4</v>
      </c>
      <c r="R68" s="18" t="s">
        <v>5</v>
      </c>
      <c r="S68" s="18">
        <v>2011</v>
      </c>
      <c r="T68" s="18">
        <v>2021</v>
      </c>
      <c r="U68" s="18" t="s">
        <v>4</v>
      </c>
      <c r="V68" s="18" t="s">
        <v>5</v>
      </c>
    </row>
    <row r="69" spans="2:22" x14ac:dyDescent="0.55000000000000004">
      <c r="B69" s="96" t="s">
        <v>12</v>
      </c>
      <c r="C69" s="39">
        <v>81943</v>
      </c>
      <c r="D69" s="39">
        <v>94900</v>
      </c>
      <c r="E69" s="39">
        <v>12957</v>
      </c>
      <c r="F69" s="23">
        <v>0.15812210927107867</v>
      </c>
      <c r="G69" s="20">
        <v>596984</v>
      </c>
      <c r="H69" s="20">
        <v>645100</v>
      </c>
      <c r="I69" s="20">
        <v>48116</v>
      </c>
      <c r="J69" s="21">
        <v>8.0598475001005046E-2</v>
      </c>
      <c r="K69" s="20">
        <v>5288935</v>
      </c>
      <c r="L69" s="20">
        <v>5701200</v>
      </c>
      <c r="M69" s="20">
        <v>412265</v>
      </c>
      <c r="N69" s="21">
        <v>7.7948585112125601E-2</v>
      </c>
      <c r="O69" s="20">
        <v>53012456</v>
      </c>
      <c r="P69" s="20">
        <v>56489800</v>
      </c>
      <c r="Q69" s="20">
        <v>3477344</v>
      </c>
      <c r="R69" s="21">
        <v>6.5594848123995617E-2</v>
      </c>
      <c r="S69" s="20">
        <v>56075912</v>
      </c>
      <c r="T69" s="20">
        <v>59597300</v>
      </c>
      <c r="U69" s="20">
        <v>3521388</v>
      </c>
      <c r="V69" s="21">
        <v>6.2796803019449773E-2</v>
      </c>
    </row>
    <row r="70" spans="2:22" x14ac:dyDescent="0.55000000000000004">
      <c r="B70" s="97" t="s">
        <v>13</v>
      </c>
      <c r="C70" s="14">
        <v>4616</v>
      </c>
      <c r="D70" s="14">
        <v>5300</v>
      </c>
      <c r="E70" s="14">
        <v>684</v>
      </c>
      <c r="F70" s="24">
        <v>0.14818024263431542</v>
      </c>
      <c r="G70" s="13">
        <v>33438</v>
      </c>
      <c r="H70" s="13">
        <v>32300</v>
      </c>
      <c r="I70" s="13">
        <v>-1138</v>
      </c>
      <c r="J70" s="22">
        <v>-3.4033135953107245E-2</v>
      </c>
      <c r="K70" s="13">
        <v>296094</v>
      </c>
      <c r="L70" s="13">
        <v>274400</v>
      </c>
      <c r="M70" s="13">
        <v>-21694</v>
      </c>
      <c r="N70" s="22">
        <v>-7.3267273230798333E-2</v>
      </c>
      <c r="O70" s="13">
        <v>3318449</v>
      </c>
      <c r="P70" s="13">
        <v>3077000</v>
      </c>
      <c r="Q70" s="13">
        <v>-241449</v>
      </c>
      <c r="R70" s="22">
        <v>-7.2759593412464685E-2</v>
      </c>
      <c r="S70" s="13">
        <v>3496750</v>
      </c>
      <c r="T70" s="13">
        <v>3232100</v>
      </c>
      <c r="U70" s="13">
        <v>-264650</v>
      </c>
      <c r="V70" s="22">
        <v>-7.5684564238221202E-2</v>
      </c>
    </row>
    <row r="71" spans="2:22" x14ac:dyDescent="0.55000000000000004">
      <c r="B71" s="96" t="s">
        <v>14</v>
      </c>
      <c r="C71" s="39">
        <v>4327</v>
      </c>
      <c r="D71" s="39">
        <v>5800</v>
      </c>
      <c r="E71" s="39">
        <v>1473</v>
      </c>
      <c r="F71" s="23">
        <v>0.34042061474462676</v>
      </c>
      <c r="G71" s="20">
        <v>31540</v>
      </c>
      <c r="H71" s="20">
        <v>36200</v>
      </c>
      <c r="I71" s="20">
        <v>4660</v>
      </c>
      <c r="J71" s="21">
        <v>0.14774889029803423</v>
      </c>
      <c r="K71" s="20">
        <v>272689</v>
      </c>
      <c r="L71" s="20">
        <v>311100</v>
      </c>
      <c r="M71" s="20">
        <v>38411</v>
      </c>
      <c r="N71" s="21">
        <v>0.14086010070079835</v>
      </c>
      <c r="O71" s="20">
        <v>2972632</v>
      </c>
      <c r="P71" s="20">
        <v>3348600</v>
      </c>
      <c r="Q71" s="20">
        <v>375968</v>
      </c>
      <c r="R71" s="21">
        <v>0.12647646933761059</v>
      </c>
      <c r="S71" s="20">
        <v>3135711</v>
      </c>
      <c r="T71" s="20">
        <v>3524600</v>
      </c>
      <c r="U71" s="20">
        <v>388889</v>
      </c>
      <c r="V71" s="21">
        <v>0.124019401022607</v>
      </c>
    </row>
    <row r="72" spans="2:22" x14ac:dyDescent="0.55000000000000004">
      <c r="B72" s="97" t="s">
        <v>15</v>
      </c>
      <c r="C72" s="14">
        <v>4688</v>
      </c>
      <c r="D72" s="14">
        <v>5500</v>
      </c>
      <c r="E72" s="14">
        <v>812</v>
      </c>
      <c r="F72" s="24">
        <v>0.17320819112627986</v>
      </c>
      <c r="G72" s="13">
        <v>34479</v>
      </c>
      <c r="H72" s="13">
        <v>37400</v>
      </c>
      <c r="I72" s="13">
        <v>2921</v>
      </c>
      <c r="J72" s="22">
        <v>8.4718234287537345E-2</v>
      </c>
      <c r="K72" s="13">
        <v>296892</v>
      </c>
      <c r="L72" s="13">
        <v>319600</v>
      </c>
      <c r="M72" s="13">
        <v>22708</v>
      </c>
      <c r="N72" s="22">
        <v>7.6485725448984812E-2</v>
      </c>
      <c r="O72" s="13">
        <v>3080929</v>
      </c>
      <c r="P72" s="13">
        <v>3413100</v>
      </c>
      <c r="Q72" s="13">
        <v>332171</v>
      </c>
      <c r="R72" s="22">
        <v>0.10781520768573376</v>
      </c>
      <c r="S72" s="13">
        <v>3258677</v>
      </c>
      <c r="T72" s="13">
        <v>3595900</v>
      </c>
      <c r="U72" s="13">
        <v>337223</v>
      </c>
      <c r="V72" s="22">
        <v>0.10348463502212708</v>
      </c>
    </row>
    <row r="73" spans="2:22" x14ac:dyDescent="0.55000000000000004">
      <c r="B73" s="96" t="s">
        <v>16</v>
      </c>
      <c r="C73" s="39">
        <v>4468</v>
      </c>
      <c r="D73" s="39">
        <v>4500</v>
      </c>
      <c r="E73" s="39">
        <v>32</v>
      </c>
      <c r="F73" s="23">
        <v>7.162041181736795E-3</v>
      </c>
      <c r="G73" s="20">
        <v>37131</v>
      </c>
      <c r="H73" s="20">
        <v>34600</v>
      </c>
      <c r="I73" s="20">
        <v>-2531</v>
      </c>
      <c r="J73" s="21">
        <v>-6.816406776009265E-2</v>
      </c>
      <c r="K73" s="20">
        <v>328077</v>
      </c>
      <c r="L73" s="20">
        <v>313600</v>
      </c>
      <c r="M73" s="20">
        <v>-14477</v>
      </c>
      <c r="N73" s="21">
        <v>-4.4126836078115808E-2</v>
      </c>
      <c r="O73" s="20">
        <v>3340265</v>
      </c>
      <c r="P73" s="20">
        <v>3218900</v>
      </c>
      <c r="Q73" s="20">
        <v>-121365</v>
      </c>
      <c r="R73" s="21">
        <v>-3.6333943564357915E-2</v>
      </c>
      <c r="S73" s="20">
        <v>3539385</v>
      </c>
      <c r="T73" s="20">
        <v>3394700</v>
      </c>
      <c r="U73" s="20">
        <v>-144685</v>
      </c>
      <c r="V73" s="21">
        <v>-4.0878570712143493E-2</v>
      </c>
    </row>
    <row r="74" spans="2:22" x14ac:dyDescent="0.55000000000000004">
      <c r="B74" s="97" t="s">
        <v>17</v>
      </c>
      <c r="C74" s="14">
        <v>4088</v>
      </c>
      <c r="D74" s="14">
        <v>4100</v>
      </c>
      <c r="E74" s="14">
        <v>12</v>
      </c>
      <c r="F74" s="24">
        <v>2.9354207436399216E-3</v>
      </c>
      <c r="G74" s="13">
        <v>34958</v>
      </c>
      <c r="H74" s="13">
        <v>33500</v>
      </c>
      <c r="I74" s="13">
        <v>-1458</v>
      </c>
      <c r="J74" s="22">
        <v>-4.170719148692717E-2</v>
      </c>
      <c r="K74" s="13">
        <v>333166</v>
      </c>
      <c r="L74" s="13">
        <v>332200</v>
      </c>
      <c r="M74" s="13">
        <v>-966</v>
      </c>
      <c r="N74" s="22">
        <v>-2.8994555266743907E-3</v>
      </c>
      <c r="O74" s="13">
        <v>3595321</v>
      </c>
      <c r="P74" s="13">
        <v>3414400</v>
      </c>
      <c r="Q74" s="13">
        <v>-180921</v>
      </c>
      <c r="R74" s="22">
        <v>-5.0321236963264196E-2</v>
      </c>
      <c r="S74" s="13">
        <v>3807245</v>
      </c>
      <c r="T74" s="13">
        <v>3602100</v>
      </c>
      <c r="U74" s="13">
        <v>-205145</v>
      </c>
      <c r="V74" s="22">
        <v>-5.3882794514143427E-2</v>
      </c>
    </row>
    <row r="75" spans="2:22" x14ac:dyDescent="0.55000000000000004">
      <c r="B75" s="96" t="s">
        <v>18</v>
      </c>
      <c r="C75" s="39">
        <v>4023</v>
      </c>
      <c r="D75" s="39">
        <v>5200</v>
      </c>
      <c r="E75" s="39">
        <v>1177</v>
      </c>
      <c r="F75" s="23">
        <v>0.29256773552075566</v>
      </c>
      <c r="G75" s="20">
        <v>33994</v>
      </c>
      <c r="H75" s="20">
        <v>36700</v>
      </c>
      <c r="I75" s="20">
        <v>2706</v>
      </c>
      <c r="J75" s="21">
        <v>7.9602282755780435E-2</v>
      </c>
      <c r="K75" s="20">
        <v>307159</v>
      </c>
      <c r="L75" s="20">
        <v>332200</v>
      </c>
      <c r="M75" s="20">
        <v>25041</v>
      </c>
      <c r="N75" s="21">
        <v>8.1524552430500163E-2</v>
      </c>
      <c r="O75" s="20">
        <v>3650881</v>
      </c>
      <c r="P75" s="20">
        <v>3715400</v>
      </c>
      <c r="Q75" s="20">
        <v>64519</v>
      </c>
      <c r="R75" s="21">
        <v>1.7672172826230161E-2</v>
      </c>
      <c r="S75" s="20">
        <v>3836609</v>
      </c>
      <c r="T75" s="20">
        <v>3901800</v>
      </c>
      <c r="U75" s="20">
        <v>65191</v>
      </c>
      <c r="V75" s="21">
        <v>1.6991827939724896E-2</v>
      </c>
    </row>
    <row r="76" spans="2:22" x14ac:dyDescent="0.55000000000000004">
      <c r="B76" s="97" t="s">
        <v>19</v>
      </c>
      <c r="C76" s="14">
        <v>4437</v>
      </c>
      <c r="D76" s="14">
        <v>6200</v>
      </c>
      <c r="E76" s="14">
        <v>1763</v>
      </c>
      <c r="F76" s="24">
        <v>0.39734054541356773</v>
      </c>
      <c r="G76" s="13">
        <v>33384</v>
      </c>
      <c r="H76" s="13">
        <v>40200</v>
      </c>
      <c r="I76" s="13">
        <v>6816</v>
      </c>
      <c r="J76" s="22">
        <v>0.20416966211358734</v>
      </c>
      <c r="K76" s="13">
        <v>296791</v>
      </c>
      <c r="L76" s="13">
        <v>355900</v>
      </c>
      <c r="M76" s="13">
        <v>59109</v>
      </c>
      <c r="N76" s="22">
        <v>0.1991603518974632</v>
      </c>
      <c r="O76" s="13">
        <v>3509221</v>
      </c>
      <c r="P76" s="13">
        <v>3952600</v>
      </c>
      <c r="Q76" s="13">
        <v>443379</v>
      </c>
      <c r="R76" s="22">
        <v>0.12634684449910677</v>
      </c>
      <c r="S76" s="13">
        <v>3683915</v>
      </c>
      <c r="T76" s="13">
        <v>4148800</v>
      </c>
      <c r="U76" s="13">
        <v>464885</v>
      </c>
      <c r="V76" s="22">
        <v>0.12619319392548417</v>
      </c>
    </row>
    <row r="77" spans="2:22" x14ac:dyDescent="0.55000000000000004">
      <c r="B77" s="96" t="s">
        <v>20</v>
      </c>
      <c r="C77" s="39">
        <v>5263</v>
      </c>
      <c r="D77" s="39">
        <v>6000</v>
      </c>
      <c r="E77" s="39">
        <v>737</v>
      </c>
      <c r="F77" s="23">
        <v>0.14003420102603079</v>
      </c>
      <c r="G77" s="20">
        <v>37985</v>
      </c>
      <c r="H77" s="20">
        <v>39500</v>
      </c>
      <c r="I77" s="20">
        <v>1515</v>
      </c>
      <c r="J77" s="21">
        <v>3.9884164801895487E-2</v>
      </c>
      <c r="K77" s="20">
        <v>322364</v>
      </c>
      <c r="L77" s="20">
        <v>344100</v>
      </c>
      <c r="M77" s="20">
        <v>21736</v>
      </c>
      <c r="N77" s="21">
        <v>6.7426883895224027E-2</v>
      </c>
      <c r="O77" s="20">
        <v>3549116</v>
      </c>
      <c r="P77" s="20">
        <v>3795400</v>
      </c>
      <c r="Q77" s="20">
        <v>246284</v>
      </c>
      <c r="R77" s="21">
        <v>6.9393054495823753E-2</v>
      </c>
      <c r="S77" s="20">
        <v>3732161</v>
      </c>
      <c r="T77" s="20">
        <v>3981600</v>
      </c>
      <c r="U77" s="20">
        <v>249439</v>
      </c>
      <c r="V77" s="21">
        <v>6.6835005242271164E-2</v>
      </c>
    </row>
    <row r="78" spans="2:22" x14ac:dyDescent="0.55000000000000004">
      <c r="B78" s="97" t="s">
        <v>21</v>
      </c>
      <c r="C78" s="14">
        <v>6280</v>
      </c>
      <c r="D78" s="14">
        <v>5800</v>
      </c>
      <c r="E78" s="14">
        <v>-480</v>
      </c>
      <c r="F78" s="24">
        <v>-7.6433121019108277E-2</v>
      </c>
      <c r="G78" s="13">
        <v>44670</v>
      </c>
      <c r="H78" s="13">
        <v>38200</v>
      </c>
      <c r="I78" s="13">
        <v>-6470</v>
      </c>
      <c r="J78" s="22">
        <v>-0.1448399373181106</v>
      </c>
      <c r="K78" s="13">
        <v>375538</v>
      </c>
      <c r="L78" s="13">
        <v>329500</v>
      </c>
      <c r="M78" s="13">
        <v>-46038</v>
      </c>
      <c r="N78" s="22">
        <v>-0.1225921211701612</v>
      </c>
      <c r="O78" s="13">
        <v>3885934</v>
      </c>
      <c r="P78" s="13">
        <v>3580400</v>
      </c>
      <c r="Q78" s="13">
        <v>-305534</v>
      </c>
      <c r="R78" s="22">
        <v>-7.8625627712668303E-2</v>
      </c>
      <c r="S78" s="13">
        <v>4099089</v>
      </c>
      <c r="T78" s="13">
        <v>3755700</v>
      </c>
      <c r="U78" s="13">
        <v>-343389</v>
      </c>
      <c r="V78" s="22">
        <v>-8.3772028370206156E-2</v>
      </c>
    </row>
    <row r="79" spans="2:22" x14ac:dyDescent="0.55000000000000004">
      <c r="B79" s="96" t="s">
        <v>22</v>
      </c>
      <c r="C79" s="39">
        <v>6522</v>
      </c>
      <c r="D79" s="39">
        <v>5900</v>
      </c>
      <c r="E79" s="39">
        <v>-622</v>
      </c>
      <c r="F79" s="23">
        <v>-9.5369518552591223E-2</v>
      </c>
      <c r="G79" s="20">
        <v>45835</v>
      </c>
      <c r="H79" s="20">
        <v>40800</v>
      </c>
      <c r="I79" s="20">
        <v>-5035</v>
      </c>
      <c r="J79" s="21">
        <v>-0.10985055088905858</v>
      </c>
      <c r="K79" s="20">
        <v>389583</v>
      </c>
      <c r="L79" s="20">
        <v>349300</v>
      </c>
      <c r="M79" s="20">
        <v>-40283</v>
      </c>
      <c r="N79" s="21">
        <v>-0.10340030237459026</v>
      </c>
      <c r="O79" s="20">
        <v>3879815</v>
      </c>
      <c r="P79" s="20">
        <v>3602600</v>
      </c>
      <c r="Q79" s="20">
        <v>-277215</v>
      </c>
      <c r="R79" s="21">
        <v>-7.1450571741178387E-2</v>
      </c>
      <c r="S79" s="20">
        <v>4100526</v>
      </c>
      <c r="T79" s="20">
        <v>3788700</v>
      </c>
      <c r="U79" s="20">
        <v>-311826</v>
      </c>
      <c r="V79" s="21">
        <v>-7.6045365887205688E-2</v>
      </c>
    </row>
    <row r="80" spans="2:22" x14ac:dyDescent="0.55000000000000004">
      <c r="B80" s="97" t="s">
        <v>23</v>
      </c>
      <c r="C80" s="14">
        <v>5754</v>
      </c>
      <c r="D80" s="14">
        <v>6700</v>
      </c>
      <c r="E80" s="14">
        <v>946</v>
      </c>
      <c r="F80" s="24">
        <v>0.16440736878693082</v>
      </c>
      <c r="G80" s="13">
        <v>41219</v>
      </c>
      <c r="H80" s="13">
        <v>46700</v>
      </c>
      <c r="I80" s="13">
        <v>5481</v>
      </c>
      <c r="J80" s="22">
        <v>0.13297265824013199</v>
      </c>
      <c r="K80" s="13">
        <v>350433</v>
      </c>
      <c r="L80" s="13">
        <v>397200</v>
      </c>
      <c r="M80" s="13">
        <v>46767</v>
      </c>
      <c r="N80" s="22">
        <v>0.13345489722714471</v>
      </c>
      <c r="O80" s="13">
        <v>3400095</v>
      </c>
      <c r="P80" s="13">
        <v>3907700</v>
      </c>
      <c r="Q80" s="13">
        <v>507605</v>
      </c>
      <c r="R80" s="22">
        <v>0.14929141685747016</v>
      </c>
      <c r="S80" s="13">
        <v>3601694</v>
      </c>
      <c r="T80" s="13">
        <v>4123400</v>
      </c>
      <c r="U80" s="13">
        <v>521706</v>
      </c>
      <c r="V80" s="22">
        <v>0.14485017327957345</v>
      </c>
    </row>
    <row r="81" spans="2:22" x14ac:dyDescent="0.55000000000000004">
      <c r="B81" s="96" t="s">
        <v>24</v>
      </c>
      <c r="C81" s="39">
        <v>5251</v>
      </c>
      <c r="D81" s="39">
        <v>6900</v>
      </c>
      <c r="E81" s="39">
        <v>1649</v>
      </c>
      <c r="F81" s="23">
        <v>0.31403542182441441</v>
      </c>
      <c r="G81" s="20">
        <v>37257</v>
      </c>
      <c r="H81" s="20">
        <v>47700</v>
      </c>
      <c r="I81" s="20">
        <v>10443</v>
      </c>
      <c r="J81" s="21">
        <v>0.28029632015460182</v>
      </c>
      <c r="K81" s="20">
        <v>323198</v>
      </c>
      <c r="L81" s="20">
        <v>406900</v>
      </c>
      <c r="M81" s="20">
        <v>83702</v>
      </c>
      <c r="N81" s="21">
        <v>0.25898056299853339</v>
      </c>
      <c r="O81" s="20">
        <v>2996992</v>
      </c>
      <c r="P81" s="20">
        <v>3806300</v>
      </c>
      <c r="Q81" s="20">
        <v>809308</v>
      </c>
      <c r="R81" s="21">
        <v>0.27004009353378322</v>
      </c>
      <c r="S81" s="20">
        <v>3183915</v>
      </c>
      <c r="T81" s="20">
        <v>4029000</v>
      </c>
      <c r="U81" s="20">
        <v>845085</v>
      </c>
      <c r="V81" s="21">
        <v>0.26542322894926529</v>
      </c>
    </row>
    <row r="82" spans="2:22" x14ac:dyDescent="0.55000000000000004">
      <c r="B82" s="97" t="s">
        <v>25</v>
      </c>
      <c r="C82" s="14">
        <v>5717</v>
      </c>
      <c r="D82" s="14">
        <v>5900</v>
      </c>
      <c r="E82" s="14">
        <v>183</v>
      </c>
      <c r="F82" s="24">
        <v>3.2009795347210074E-2</v>
      </c>
      <c r="G82" s="13">
        <v>39739</v>
      </c>
      <c r="H82" s="13">
        <v>41400</v>
      </c>
      <c r="I82" s="13">
        <v>1661</v>
      </c>
      <c r="J82" s="22">
        <v>4.1797730189486397E-2</v>
      </c>
      <c r="K82" s="13">
        <v>361507</v>
      </c>
      <c r="L82" s="13">
        <v>361600</v>
      </c>
      <c r="M82" s="13">
        <v>93</v>
      </c>
      <c r="N82" s="22">
        <v>2.5725642933608478E-4</v>
      </c>
      <c r="O82" s="13">
        <v>3172277</v>
      </c>
      <c r="P82" s="13">
        <v>3256100</v>
      </c>
      <c r="Q82" s="13">
        <v>83823</v>
      </c>
      <c r="R82" s="22">
        <v>2.6423606765739561E-2</v>
      </c>
      <c r="S82" s="13">
        <v>3377162</v>
      </c>
      <c r="T82" s="13">
        <v>3455700</v>
      </c>
      <c r="U82" s="13">
        <v>78538</v>
      </c>
      <c r="V82" s="22">
        <v>2.3255621139880171E-2</v>
      </c>
    </row>
    <row r="83" spans="2:22" x14ac:dyDescent="0.55000000000000004">
      <c r="B83" s="96" t="s">
        <v>26</v>
      </c>
      <c r="C83" s="39">
        <v>4835</v>
      </c>
      <c r="D83" s="39">
        <v>5400</v>
      </c>
      <c r="E83" s="39">
        <v>565</v>
      </c>
      <c r="F83" s="23">
        <v>0.11685625646328852</v>
      </c>
      <c r="G83" s="20">
        <v>32393</v>
      </c>
      <c r="H83" s="20">
        <v>36200</v>
      </c>
      <c r="I83" s="20">
        <v>3807</v>
      </c>
      <c r="J83" s="21">
        <v>0.11752539128824128</v>
      </c>
      <c r="K83" s="20">
        <v>297440</v>
      </c>
      <c r="L83" s="20">
        <v>323800</v>
      </c>
      <c r="M83" s="20">
        <v>26360</v>
      </c>
      <c r="N83" s="21">
        <v>8.862291554599247E-2</v>
      </c>
      <c r="O83" s="20">
        <v>2508154</v>
      </c>
      <c r="P83" s="20">
        <v>2767500</v>
      </c>
      <c r="Q83" s="20">
        <v>259346</v>
      </c>
      <c r="R83" s="21">
        <v>0.10340114681953341</v>
      </c>
      <c r="S83" s="20">
        <v>2674161</v>
      </c>
      <c r="T83" s="20">
        <v>2945100</v>
      </c>
      <c r="U83" s="20">
        <v>270939</v>
      </c>
      <c r="V83" s="21">
        <v>0.10131738515369867</v>
      </c>
    </row>
    <row r="84" spans="2:22" x14ac:dyDescent="0.55000000000000004">
      <c r="B84" s="97" t="s">
        <v>27</v>
      </c>
      <c r="C84" s="14">
        <v>4001</v>
      </c>
      <c r="D84" s="14">
        <v>5600</v>
      </c>
      <c r="E84" s="14">
        <v>1599</v>
      </c>
      <c r="F84" s="24">
        <v>0.39965008747813047</v>
      </c>
      <c r="G84" s="13">
        <v>25817</v>
      </c>
      <c r="H84" s="13">
        <v>37300</v>
      </c>
      <c r="I84" s="13">
        <v>11483</v>
      </c>
      <c r="J84" s="22">
        <v>0.4447844443583685</v>
      </c>
      <c r="K84" s="13">
        <v>235462</v>
      </c>
      <c r="L84" s="13">
        <v>342900</v>
      </c>
      <c r="M84" s="13">
        <v>107438</v>
      </c>
      <c r="N84" s="22">
        <v>0.45628593998182299</v>
      </c>
      <c r="O84" s="13">
        <v>2044129</v>
      </c>
      <c r="P84" s="13">
        <v>2796600</v>
      </c>
      <c r="Q84" s="13">
        <v>752471</v>
      </c>
      <c r="R84" s="22">
        <v>0.3681132648673347</v>
      </c>
      <c r="S84" s="13">
        <v>2178672</v>
      </c>
      <c r="T84" s="13">
        <v>2978000</v>
      </c>
      <c r="U84" s="13">
        <v>799328</v>
      </c>
      <c r="V84" s="22">
        <v>0.3668877187571144</v>
      </c>
    </row>
    <row r="85" spans="2:22" x14ac:dyDescent="0.55000000000000004">
      <c r="B85" s="96" t="s">
        <v>28</v>
      </c>
      <c r="C85" s="39">
        <v>3083</v>
      </c>
      <c r="D85" s="39">
        <v>4300</v>
      </c>
      <c r="E85" s="39">
        <v>1217</v>
      </c>
      <c r="F85" s="23">
        <v>0.39474537787868957</v>
      </c>
      <c r="G85" s="20">
        <v>20823</v>
      </c>
      <c r="H85" s="20">
        <v>28000</v>
      </c>
      <c r="I85" s="20">
        <v>7177</v>
      </c>
      <c r="J85" s="21">
        <v>0.34466695480958554</v>
      </c>
      <c r="K85" s="20">
        <v>195666</v>
      </c>
      <c r="L85" s="20">
        <v>256300</v>
      </c>
      <c r="M85" s="20">
        <v>60634</v>
      </c>
      <c r="N85" s="21">
        <v>0.30988521255609047</v>
      </c>
      <c r="O85" s="20">
        <v>1669345</v>
      </c>
      <c r="P85" s="20">
        <v>2038800</v>
      </c>
      <c r="Q85" s="20">
        <v>369455</v>
      </c>
      <c r="R85" s="21">
        <v>0.2213173430297512</v>
      </c>
      <c r="S85" s="20">
        <v>1777547</v>
      </c>
      <c r="T85" s="20">
        <v>2170300</v>
      </c>
      <c r="U85" s="20">
        <v>392753</v>
      </c>
      <c r="V85" s="21">
        <v>0.22095224486328632</v>
      </c>
    </row>
    <row r="86" spans="2:22" x14ac:dyDescent="0.55000000000000004">
      <c r="B86" s="97" t="s">
        <v>29</v>
      </c>
      <c r="C86" s="14">
        <v>2322</v>
      </c>
      <c r="D86" s="14">
        <v>3000</v>
      </c>
      <c r="E86" s="14">
        <v>678</v>
      </c>
      <c r="F86" s="24">
        <v>0.29198966408268734</v>
      </c>
      <c r="G86" s="13">
        <v>16153</v>
      </c>
      <c r="H86" s="13">
        <v>19400</v>
      </c>
      <c r="I86" s="13">
        <v>3247</v>
      </c>
      <c r="J86" s="22">
        <v>0.20101529127716214</v>
      </c>
      <c r="K86" s="13">
        <v>153093</v>
      </c>
      <c r="L86" s="13">
        <v>174500</v>
      </c>
      <c r="M86" s="13">
        <v>21407</v>
      </c>
      <c r="N86" s="22">
        <v>0.13983003795078808</v>
      </c>
      <c r="O86" s="13">
        <v>1258773</v>
      </c>
      <c r="P86" s="13">
        <v>1427900</v>
      </c>
      <c r="Q86" s="13">
        <v>169127</v>
      </c>
      <c r="R86" s="22">
        <v>0.13435861747908479</v>
      </c>
      <c r="S86" s="13">
        <v>1338005</v>
      </c>
      <c r="T86" s="13">
        <v>1517000</v>
      </c>
      <c r="U86" s="13">
        <v>178995</v>
      </c>
      <c r="V86" s="22">
        <v>0.13377752698980946</v>
      </c>
    </row>
    <row r="87" spans="2:22" x14ac:dyDescent="0.55000000000000004">
      <c r="B87" s="96" t="s">
        <v>30</v>
      </c>
      <c r="C87" s="39">
        <v>1516</v>
      </c>
      <c r="D87" s="39">
        <v>1700</v>
      </c>
      <c r="E87" s="39">
        <v>184</v>
      </c>
      <c r="F87" s="23">
        <v>0.12137203166226913</v>
      </c>
      <c r="G87" s="20">
        <v>10671</v>
      </c>
      <c r="H87" s="20">
        <v>12000</v>
      </c>
      <c r="I87" s="20">
        <v>1329</v>
      </c>
      <c r="J87" s="21">
        <v>0.12454315434354793</v>
      </c>
      <c r="K87" s="20">
        <v>99900</v>
      </c>
      <c r="L87" s="20">
        <v>109400</v>
      </c>
      <c r="M87" s="20">
        <v>9500</v>
      </c>
      <c r="N87" s="21">
        <v>9.5095095095095089E-2</v>
      </c>
      <c r="O87" s="20">
        <v>776311</v>
      </c>
      <c r="P87" s="20">
        <v>872200</v>
      </c>
      <c r="Q87" s="20">
        <v>95889</v>
      </c>
      <c r="R87" s="21">
        <v>0.1235187959464699</v>
      </c>
      <c r="S87" s="20">
        <v>825671</v>
      </c>
      <c r="T87" s="20">
        <v>925100</v>
      </c>
      <c r="U87" s="20">
        <v>99429</v>
      </c>
      <c r="V87" s="21">
        <v>0.12042205672719522</v>
      </c>
    </row>
    <row r="88" spans="2:22" x14ac:dyDescent="0.55000000000000004">
      <c r="B88" s="97" t="s">
        <v>31</v>
      </c>
      <c r="C88" s="14">
        <v>752</v>
      </c>
      <c r="D88" s="14">
        <v>1000</v>
      </c>
      <c r="E88" s="14">
        <v>248</v>
      </c>
      <c r="F88" s="24">
        <v>0.32978723404255317</v>
      </c>
      <c r="G88" s="13">
        <v>5498</v>
      </c>
      <c r="H88" s="13">
        <v>7000</v>
      </c>
      <c r="I88" s="13">
        <v>1502</v>
      </c>
      <c r="J88" s="22">
        <v>0.27319025100036376</v>
      </c>
      <c r="K88" s="13">
        <v>53883</v>
      </c>
      <c r="L88" s="13">
        <v>66700</v>
      </c>
      <c r="M88" s="13">
        <v>12817</v>
      </c>
      <c r="N88" s="22">
        <v>0.23786723085203126</v>
      </c>
      <c r="O88" s="13">
        <v>403817</v>
      </c>
      <c r="P88" s="13">
        <v>498200</v>
      </c>
      <c r="Q88" s="13">
        <v>94383</v>
      </c>
      <c r="R88" s="22">
        <v>0.2337271585891629</v>
      </c>
      <c r="S88" s="13">
        <v>429017</v>
      </c>
      <c r="T88" s="13">
        <v>527900</v>
      </c>
      <c r="U88" s="13">
        <v>98883</v>
      </c>
      <c r="V88" s="22">
        <v>0.23048736996436039</v>
      </c>
    </row>
  </sheetData>
  <mergeCells count="20">
    <mergeCell ref="O15:Q15"/>
    <mergeCell ref="C16:E16"/>
    <mergeCell ref="F16:H16"/>
    <mergeCell ref="I16:K16"/>
    <mergeCell ref="L16:N16"/>
    <mergeCell ref="O16:Q16"/>
    <mergeCell ref="C15:E15"/>
    <mergeCell ref="F15:H15"/>
    <mergeCell ref="I15:K15"/>
    <mergeCell ref="L15:N15"/>
    <mergeCell ref="C66:F66"/>
    <mergeCell ref="G66:J66"/>
    <mergeCell ref="K66:N66"/>
    <mergeCell ref="O66:R66"/>
    <mergeCell ref="S66:V66"/>
    <mergeCell ref="C67:F67"/>
    <mergeCell ref="G67:J67"/>
    <mergeCell ref="K67:N67"/>
    <mergeCell ref="O67:R67"/>
    <mergeCell ref="S67:V6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election activeCell="U53" sqref="U53"/>
    </sheetView>
  </sheetViews>
  <sheetFormatPr defaultColWidth="8.83984375" defaultRowHeight="14.4" x14ac:dyDescent="0.55000000000000004"/>
  <cols>
    <col min="1" max="1" width="10" style="2" customWidth="1"/>
    <col min="2" max="2" width="12" style="2" customWidth="1"/>
    <col min="3" max="3" width="8.83984375" style="2"/>
    <col min="4" max="4" width="8.83984375" style="2" customWidth="1"/>
    <col min="5" max="5" width="9" style="2" customWidth="1"/>
    <col min="6" max="6" width="8.83984375" style="2" customWidth="1"/>
    <col min="7" max="7" width="10" style="2" customWidth="1"/>
    <col min="8" max="8" width="8.83984375" style="2"/>
    <col min="9" max="14" width="7.83984375" style="2" bestFit="1" customWidth="1"/>
    <col min="15" max="16" width="9.26171875" style="2" bestFit="1" customWidth="1"/>
    <col min="17" max="17" width="9.26171875" style="12" bestFit="1" customWidth="1"/>
    <col min="18" max="20" width="9.26171875" style="2" bestFit="1" customWidth="1"/>
    <col min="21" max="21" width="10.41796875" style="2" customWidth="1"/>
    <col min="22" max="32" width="10.41796875" style="2" bestFit="1" customWidth="1"/>
    <col min="33" max="16384" width="8.83984375" style="2"/>
  </cols>
  <sheetData>
    <row r="2" spans="2:32" ht="23.1" x14ac:dyDescent="0.85">
      <c r="B2" s="36" t="s">
        <v>48</v>
      </c>
    </row>
    <row r="14" spans="2:32" ht="20.399999999999999" x14ac:dyDescent="0.75">
      <c r="B14" s="50" t="s">
        <v>97</v>
      </c>
    </row>
    <row r="16" spans="2:32" x14ac:dyDescent="0.55000000000000004">
      <c r="B16" s="29"/>
      <c r="C16" s="126" t="s">
        <v>3</v>
      </c>
      <c r="D16" s="126"/>
      <c r="E16" s="126"/>
      <c r="F16" s="126"/>
      <c r="G16" s="126"/>
      <c r="H16" s="126"/>
      <c r="I16" s="127" t="s">
        <v>6</v>
      </c>
      <c r="J16" s="127"/>
      <c r="K16" s="127"/>
      <c r="L16" s="127"/>
      <c r="M16" s="127"/>
      <c r="N16" s="127"/>
      <c r="O16" s="127" t="s">
        <v>7</v>
      </c>
      <c r="P16" s="127"/>
      <c r="Q16" s="127"/>
      <c r="R16" s="127"/>
      <c r="S16" s="127"/>
      <c r="T16" s="127"/>
      <c r="U16" s="127" t="s">
        <v>10</v>
      </c>
      <c r="V16" s="127"/>
      <c r="W16" s="127"/>
      <c r="X16" s="127"/>
      <c r="Y16" s="127"/>
      <c r="Z16" s="127"/>
      <c r="AA16" s="127" t="s">
        <v>11</v>
      </c>
      <c r="AB16" s="127"/>
      <c r="AC16" s="127"/>
      <c r="AD16" s="127"/>
      <c r="AE16" s="127"/>
      <c r="AF16" s="127"/>
    </row>
    <row r="17" spans="2:32" x14ac:dyDescent="0.55000000000000004">
      <c r="B17" s="16"/>
      <c r="C17" s="127" t="s">
        <v>32</v>
      </c>
      <c r="D17" s="127"/>
      <c r="E17" s="127" t="s">
        <v>2</v>
      </c>
      <c r="F17" s="127"/>
      <c r="G17" s="127" t="s">
        <v>1</v>
      </c>
      <c r="H17" s="127"/>
      <c r="I17" s="127" t="s">
        <v>32</v>
      </c>
      <c r="J17" s="127"/>
      <c r="K17" s="127" t="s">
        <v>2</v>
      </c>
      <c r="L17" s="127"/>
      <c r="M17" s="127" t="s">
        <v>1</v>
      </c>
      <c r="N17" s="127"/>
      <c r="O17" s="127" t="s">
        <v>32</v>
      </c>
      <c r="P17" s="127"/>
      <c r="Q17" s="127" t="s">
        <v>2</v>
      </c>
      <c r="R17" s="127"/>
      <c r="S17" s="127" t="s">
        <v>1</v>
      </c>
      <c r="T17" s="127"/>
      <c r="U17" s="127" t="s">
        <v>32</v>
      </c>
      <c r="V17" s="127"/>
      <c r="W17" s="127" t="s">
        <v>2</v>
      </c>
      <c r="X17" s="127"/>
      <c r="Y17" s="127" t="s">
        <v>1</v>
      </c>
      <c r="Z17" s="127"/>
      <c r="AA17" s="127" t="s">
        <v>32</v>
      </c>
      <c r="AB17" s="127"/>
      <c r="AC17" s="127" t="s">
        <v>2</v>
      </c>
      <c r="AD17" s="127"/>
      <c r="AE17" s="127" t="s">
        <v>1</v>
      </c>
      <c r="AF17" s="127"/>
    </row>
    <row r="18" spans="2:32" x14ac:dyDescent="0.55000000000000004">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row>
    <row r="19" spans="2:32" x14ac:dyDescent="0.55000000000000004">
      <c r="B19" s="96" t="s">
        <v>12</v>
      </c>
      <c r="C19" s="39">
        <v>81943</v>
      </c>
      <c r="D19" s="39">
        <v>94900</v>
      </c>
      <c r="E19" s="39">
        <v>40080</v>
      </c>
      <c r="F19" s="39">
        <v>46100</v>
      </c>
      <c r="G19" s="39">
        <v>41863</v>
      </c>
      <c r="H19" s="39">
        <v>48800</v>
      </c>
      <c r="I19" s="20">
        <v>596984</v>
      </c>
      <c r="J19" s="20">
        <v>645100</v>
      </c>
      <c r="K19" s="20">
        <v>292586</v>
      </c>
      <c r="L19" s="20">
        <v>315300</v>
      </c>
      <c r="M19" s="20">
        <v>304398</v>
      </c>
      <c r="N19" s="20">
        <v>329800</v>
      </c>
      <c r="O19" s="20">
        <v>5288935</v>
      </c>
      <c r="P19" s="20">
        <v>5701200</v>
      </c>
      <c r="Q19" s="20">
        <v>2590608</v>
      </c>
      <c r="R19" s="20">
        <v>2789600</v>
      </c>
      <c r="S19" s="20">
        <v>2698327</v>
      </c>
      <c r="T19" s="20">
        <v>2911600</v>
      </c>
      <c r="U19" s="20">
        <v>53012456</v>
      </c>
      <c r="V19" s="20">
        <v>56489800</v>
      </c>
      <c r="W19" s="20">
        <v>26069148</v>
      </c>
      <c r="X19" s="20">
        <v>27656300</v>
      </c>
      <c r="Y19" s="20">
        <v>26943308</v>
      </c>
      <c r="Z19" s="20">
        <v>28833500</v>
      </c>
      <c r="AA19" s="25">
        <v>56075912</v>
      </c>
      <c r="AB19" s="20">
        <v>59597300</v>
      </c>
      <c r="AC19" s="25">
        <v>27573376</v>
      </c>
      <c r="AD19" s="20">
        <v>29177200</v>
      </c>
      <c r="AE19" s="25">
        <v>28502536</v>
      </c>
      <c r="AF19" s="20">
        <v>30420100</v>
      </c>
    </row>
    <row r="20" spans="2:32" x14ac:dyDescent="0.55000000000000004">
      <c r="B20" s="97" t="s">
        <v>13</v>
      </c>
      <c r="C20" s="14">
        <v>4616</v>
      </c>
      <c r="D20" s="14">
        <v>5300</v>
      </c>
      <c r="E20" s="14">
        <v>2402</v>
      </c>
      <c r="F20" s="14">
        <v>2800</v>
      </c>
      <c r="G20" s="14">
        <v>2214</v>
      </c>
      <c r="H20" s="14">
        <v>2500</v>
      </c>
      <c r="I20" s="13">
        <v>33438</v>
      </c>
      <c r="J20" s="13">
        <v>32300</v>
      </c>
      <c r="K20" s="13">
        <v>17005</v>
      </c>
      <c r="L20" s="13">
        <v>16700</v>
      </c>
      <c r="M20" s="13">
        <v>16433</v>
      </c>
      <c r="N20" s="13">
        <v>15600</v>
      </c>
      <c r="O20" s="13">
        <v>296094</v>
      </c>
      <c r="P20" s="13">
        <v>274400</v>
      </c>
      <c r="Q20" s="13">
        <v>151313</v>
      </c>
      <c r="R20" s="13">
        <v>140800</v>
      </c>
      <c r="S20" s="13">
        <v>144781</v>
      </c>
      <c r="T20" s="13">
        <v>133600</v>
      </c>
      <c r="U20" s="13">
        <v>3318449</v>
      </c>
      <c r="V20" s="13">
        <v>3077000</v>
      </c>
      <c r="W20" s="13">
        <v>1698171</v>
      </c>
      <c r="X20" s="13">
        <v>1575400</v>
      </c>
      <c r="Y20" s="13">
        <v>1620278</v>
      </c>
      <c r="Z20" s="13">
        <v>1501600</v>
      </c>
      <c r="AA20" s="13">
        <v>3496750</v>
      </c>
      <c r="AB20" s="13">
        <v>3232100</v>
      </c>
      <c r="AC20" s="13">
        <v>1789744</v>
      </c>
      <c r="AD20" s="13">
        <v>1654800</v>
      </c>
      <c r="AE20" s="13">
        <v>1707006</v>
      </c>
      <c r="AF20" s="13">
        <v>1577300</v>
      </c>
    </row>
    <row r="21" spans="2:32" x14ac:dyDescent="0.55000000000000004">
      <c r="B21" s="96" t="s">
        <v>14</v>
      </c>
      <c r="C21" s="39">
        <v>4327</v>
      </c>
      <c r="D21" s="39">
        <v>5800</v>
      </c>
      <c r="E21" s="39">
        <v>2231</v>
      </c>
      <c r="F21" s="39">
        <v>3000</v>
      </c>
      <c r="G21" s="39">
        <v>2096</v>
      </c>
      <c r="H21" s="39">
        <v>2800</v>
      </c>
      <c r="I21" s="20">
        <v>31540</v>
      </c>
      <c r="J21" s="20">
        <v>36200</v>
      </c>
      <c r="K21" s="20">
        <v>16134</v>
      </c>
      <c r="L21" s="20">
        <v>18500</v>
      </c>
      <c r="M21" s="20">
        <v>15406</v>
      </c>
      <c r="N21" s="20">
        <v>17700</v>
      </c>
      <c r="O21" s="20">
        <v>272689</v>
      </c>
      <c r="P21" s="20">
        <v>311100</v>
      </c>
      <c r="Q21" s="20">
        <v>139868</v>
      </c>
      <c r="R21" s="20">
        <v>159400</v>
      </c>
      <c r="S21" s="20">
        <v>132821</v>
      </c>
      <c r="T21" s="20">
        <v>151600</v>
      </c>
      <c r="U21" s="20">
        <v>2972632</v>
      </c>
      <c r="V21" s="20">
        <v>3348600</v>
      </c>
      <c r="W21" s="20">
        <v>1521271</v>
      </c>
      <c r="X21" s="20">
        <v>1714200</v>
      </c>
      <c r="Y21" s="20">
        <v>1451361</v>
      </c>
      <c r="Z21" s="20">
        <v>1634400</v>
      </c>
      <c r="AA21" s="25">
        <v>3135711</v>
      </c>
      <c r="AB21" s="20">
        <v>3524600</v>
      </c>
      <c r="AC21" s="25">
        <v>1604914</v>
      </c>
      <c r="AD21" s="20">
        <v>1804200</v>
      </c>
      <c r="AE21" s="25">
        <v>1530797</v>
      </c>
      <c r="AF21" s="20">
        <v>1720400</v>
      </c>
    </row>
    <row r="22" spans="2:32" x14ac:dyDescent="0.55000000000000004">
      <c r="B22" s="97" t="s">
        <v>15</v>
      </c>
      <c r="C22" s="14">
        <v>4688</v>
      </c>
      <c r="D22" s="14">
        <v>5500</v>
      </c>
      <c r="E22" s="14">
        <v>2427</v>
      </c>
      <c r="F22" s="14">
        <v>2800</v>
      </c>
      <c r="G22" s="14">
        <v>2261</v>
      </c>
      <c r="H22" s="14">
        <v>2700</v>
      </c>
      <c r="I22" s="13">
        <v>34479</v>
      </c>
      <c r="J22" s="13">
        <v>37400</v>
      </c>
      <c r="K22" s="13">
        <v>17658</v>
      </c>
      <c r="L22" s="13">
        <v>18900</v>
      </c>
      <c r="M22" s="13">
        <v>16821</v>
      </c>
      <c r="N22" s="13">
        <v>18500</v>
      </c>
      <c r="O22" s="13">
        <v>296892</v>
      </c>
      <c r="P22" s="13">
        <v>319600</v>
      </c>
      <c r="Q22" s="13">
        <v>151800</v>
      </c>
      <c r="R22" s="13">
        <v>163200</v>
      </c>
      <c r="S22" s="13">
        <v>145092</v>
      </c>
      <c r="T22" s="13">
        <v>156400</v>
      </c>
      <c r="U22" s="13">
        <v>3080929</v>
      </c>
      <c r="V22" s="13">
        <v>3413100</v>
      </c>
      <c r="W22" s="13">
        <v>1577011</v>
      </c>
      <c r="X22" s="13">
        <v>1749000</v>
      </c>
      <c r="Y22" s="13">
        <v>1503918</v>
      </c>
      <c r="Z22" s="13">
        <v>1664100</v>
      </c>
      <c r="AA22" s="13">
        <v>3258677</v>
      </c>
      <c r="AB22" s="13">
        <v>3595900</v>
      </c>
      <c r="AC22" s="13">
        <v>1668191</v>
      </c>
      <c r="AD22" s="13">
        <v>1842800</v>
      </c>
      <c r="AE22" s="13">
        <v>1590486</v>
      </c>
      <c r="AF22" s="13">
        <v>1753100</v>
      </c>
    </row>
    <row r="23" spans="2:32" x14ac:dyDescent="0.55000000000000004">
      <c r="B23" s="96" t="s">
        <v>16</v>
      </c>
      <c r="C23" s="39">
        <v>4468</v>
      </c>
      <c r="D23" s="39">
        <v>4500</v>
      </c>
      <c r="E23" s="39">
        <v>2332</v>
      </c>
      <c r="F23" s="39">
        <v>2300</v>
      </c>
      <c r="G23" s="39">
        <v>2136</v>
      </c>
      <c r="H23" s="39">
        <v>2200</v>
      </c>
      <c r="I23" s="20">
        <v>37131</v>
      </c>
      <c r="J23" s="20">
        <v>34600</v>
      </c>
      <c r="K23" s="20">
        <v>19027</v>
      </c>
      <c r="L23" s="20">
        <v>17400</v>
      </c>
      <c r="M23" s="20">
        <v>18104</v>
      </c>
      <c r="N23" s="20">
        <v>17200</v>
      </c>
      <c r="O23" s="20">
        <v>328077</v>
      </c>
      <c r="P23" s="20">
        <v>313600</v>
      </c>
      <c r="Q23" s="20">
        <v>168024</v>
      </c>
      <c r="R23" s="20">
        <v>160800</v>
      </c>
      <c r="S23" s="20">
        <v>160053</v>
      </c>
      <c r="T23" s="20">
        <v>152900</v>
      </c>
      <c r="U23" s="20">
        <v>3340265</v>
      </c>
      <c r="V23" s="20">
        <v>3218900</v>
      </c>
      <c r="W23" s="20">
        <v>1706618</v>
      </c>
      <c r="X23" s="20">
        <v>1650800</v>
      </c>
      <c r="Y23" s="20">
        <v>1633647</v>
      </c>
      <c r="Z23" s="20">
        <v>1568100</v>
      </c>
      <c r="AA23" s="25">
        <v>3539385</v>
      </c>
      <c r="AB23" s="20">
        <v>3394700</v>
      </c>
      <c r="AC23" s="25">
        <v>1808009</v>
      </c>
      <c r="AD23" s="20">
        <v>1741500</v>
      </c>
      <c r="AE23" s="25">
        <v>1731376</v>
      </c>
      <c r="AF23" s="20">
        <v>1653100</v>
      </c>
    </row>
    <row r="24" spans="2:32" x14ac:dyDescent="0.55000000000000004">
      <c r="B24" s="97" t="s">
        <v>17</v>
      </c>
      <c r="C24" s="14">
        <v>4088</v>
      </c>
      <c r="D24" s="14">
        <v>4100</v>
      </c>
      <c r="E24" s="14">
        <v>2074</v>
      </c>
      <c r="F24" s="14">
        <v>2100</v>
      </c>
      <c r="G24" s="14">
        <v>2014</v>
      </c>
      <c r="H24" s="14">
        <v>2000</v>
      </c>
      <c r="I24" s="13">
        <v>34958</v>
      </c>
      <c r="J24" s="13">
        <v>33500</v>
      </c>
      <c r="K24" s="13">
        <v>17414</v>
      </c>
      <c r="L24" s="13">
        <v>17000</v>
      </c>
      <c r="M24" s="13">
        <v>17544</v>
      </c>
      <c r="N24" s="13">
        <v>16500</v>
      </c>
      <c r="O24" s="13">
        <v>333166</v>
      </c>
      <c r="P24" s="13">
        <v>332200</v>
      </c>
      <c r="Q24" s="13">
        <v>170390</v>
      </c>
      <c r="R24" s="13">
        <v>169500</v>
      </c>
      <c r="S24" s="13">
        <v>162776</v>
      </c>
      <c r="T24" s="13">
        <v>162700</v>
      </c>
      <c r="U24" s="13">
        <v>3595321</v>
      </c>
      <c r="V24" s="13">
        <v>3414400</v>
      </c>
      <c r="W24" s="13">
        <v>1810404</v>
      </c>
      <c r="X24" s="13">
        <v>1712900</v>
      </c>
      <c r="Y24" s="13">
        <v>1784917</v>
      </c>
      <c r="Z24" s="13">
        <v>1701500</v>
      </c>
      <c r="AA24" s="13">
        <v>3807245</v>
      </c>
      <c r="AB24" s="13">
        <v>3602100</v>
      </c>
      <c r="AC24" s="13">
        <v>1919169</v>
      </c>
      <c r="AD24" s="13">
        <v>1808800</v>
      </c>
      <c r="AE24" s="13">
        <v>1888076</v>
      </c>
      <c r="AF24" s="13">
        <v>1793300</v>
      </c>
    </row>
    <row r="25" spans="2:32" x14ac:dyDescent="0.55000000000000004">
      <c r="B25" s="96" t="s">
        <v>18</v>
      </c>
      <c r="C25" s="39">
        <v>4023</v>
      </c>
      <c r="D25" s="39">
        <v>5200</v>
      </c>
      <c r="E25" s="39">
        <v>1958</v>
      </c>
      <c r="F25" s="39">
        <v>2500</v>
      </c>
      <c r="G25" s="39">
        <v>2065</v>
      </c>
      <c r="H25" s="39">
        <v>2700</v>
      </c>
      <c r="I25" s="20">
        <v>33994</v>
      </c>
      <c r="J25" s="20">
        <v>36700</v>
      </c>
      <c r="K25" s="20">
        <v>17003</v>
      </c>
      <c r="L25" s="20">
        <v>18400</v>
      </c>
      <c r="M25" s="20">
        <v>16991</v>
      </c>
      <c r="N25" s="20">
        <v>18400</v>
      </c>
      <c r="O25" s="20">
        <v>307159</v>
      </c>
      <c r="P25" s="20">
        <v>332200</v>
      </c>
      <c r="Q25" s="20">
        <v>155191</v>
      </c>
      <c r="R25" s="20">
        <v>165400</v>
      </c>
      <c r="S25" s="20">
        <v>151968</v>
      </c>
      <c r="T25" s="20">
        <v>166800</v>
      </c>
      <c r="U25" s="20">
        <v>3650881</v>
      </c>
      <c r="V25" s="20">
        <v>3715400</v>
      </c>
      <c r="W25" s="20">
        <v>1820536</v>
      </c>
      <c r="X25" s="20">
        <v>1818000</v>
      </c>
      <c r="Y25" s="20">
        <v>1830345</v>
      </c>
      <c r="Z25" s="20">
        <v>1897400</v>
      </c>
      <c r="AA25" s="25">
        <v>3836609</v>
      </c>
      <c r="AB25" s="20">
        <v>3901800</v>
      </c>
      <c r="AC25" s="25">
        <v>1914298</v>
      </c>
      <c r="AD25" s="20">
        <v>1909900</v>
      </c>
      <c r="AE25" s="25">
        <v>1922311</v>
      </c>
      <c r="AF25" s="20">
        <v>1991900</v>
      </c>
    </row>
    <row r="26" spans="2:32" x14ac:dyDescent="0.55000000000000004">
      <c r="B26" s="97" t="s">
        <v>19</v>
      </c>
      <c r="C26" s="14">
        <v>4437</v>
      </c>
      <c r="D26" s="14">
        <v>6200</v>
      </c>
      <c r="E26" s="14">
        <v>2177</v>
      </c>
      <c r="F26" s="14">
        <v>2900</v>
      </c>
      <c r="G26" s="14">
        <v>2260</v>
      </c>
      <c r="H26" s="14">
        <v>3300</v>
      </c>
      <c r="I26" s="13">
        <v>33384</v>
      </c>
      <c r="J26" s="13">
        <v>40200</v>
      </c>
      <c r="K26" s="13">
        <v>16925</v>
      </c>
      <c r="L26" s="13">
        <v>19500</v>
      </c>
      <c r="M26" s="13">
        <v>16459</v>
      </c>
      <c r="N26" s="13">
        <v>20700</v>
      </c>
      <c r="O26" s="13">
        <v>296791</v>
      </c>
      <c r="P26" s="13">
        <v>355900</v>
      </c>
      <c r="Q26" s="13">
        <v>149106</v>
      </c>
      <c r="R26" s="13">
        <v>173700</v>
      </c>
      <c r="S26" s="13">
        <v>147685</v>
      </c>
      <c r="T26" s="13">
        <v>182300</v>
      </c>
      <c r="U26" s="13">
        <v>3509221</v>
      </c>
      <c r="V26" s="13">
        <v>3952600</v>
      </c>
      <c r="W26" s="13">
        <v>1754903</v>
      </c>
      <c r="X26" s="13">
        <v>1908200</v>
      </c>
      <c r="Y26" s="13">
        <v>1754318</v>
      </c>
      <c r="Z26" s="13">
        <v>2044400</v>
      </c>
      <c r="AA26" s="13">
        <v>3683915</v>
      </c>
      <c r="AB26" s="13">
        <v>4148800</v>
      </c>
      <c r="AC26" s="13">
        <v>1842456</v>
      </c>
      <c r="AD26" s="13">
        <v>2003600</v>
      </c>
      <c r="AE26" s="13">
        <v>1841459</v>
      </c>
      <c r="AF26" s="13">
        <v>2145200</v>
      </c>
    </row>
    <row r="27" spans="2:32" x14ac:dyDescent="0.55000000000000004">
      <c r="B27" s="96" t="s">
        <v>20</v>
      </c>
      <c r="C27" s="39">
        <v>5263</v>
      </c>
      <c r="D27" s="39">
        <v>6000</v>
      </c>
      <c r="E27" s="39">
        <v>2615</v>
      </c>
      <c r="F27" s="39">
        <v>2800</v>
      </c>
      <c r="G27" s="39">
        <v>2648</v>
      </c>
      <c r="H27" s="39">
        <v>3100</v>
      </c>
      <c r="I27" s="20">
        <v>37985</v>
      </c>
      <c r="J27" s="20">
        <v>39500</v>
      </c>
      <c r="K27" s="20">
        <v>19077</v>
      </c>
      <c r="L27" s="20">
        <v>19300</v>
      </c>
      <c r="M27" s="20">
        <v>18908</v>
      </c>
      <c r="N27" s="20">
        <v>20200</v>
      </c>
      <c r="O27" s="20">
        <v>322364</v>
      </c>
      <c r="P27" s="20">
        <v>344100</v>
      </c>
      <c r="Q27" s="20">
        <v>159569</v>
      </c>
      <c r="R27" s="20">
        <v>168900</v>
      </c>
      <c r="S27" s="20">
        <v>162795</v>
      </c>
      <c r="T27" s="20">
        <v>175200</v>
      </c>
      <c r="U27" s="20">
        <v>3549116</v>
      </c>
      <c r="V27" s="20">
        <v>3795400</v>
      </c>
      <c r="W27" s="20">
        <v>1765582</v>
      </c>
      <c r="X27" s="20">
        <v>1841900</v>
      </c>
      <c r="Y27" s="20">
        <v>1783534</v>
      </c>
      <c r="Z27" s="20">
        <v>1953500</v>
      </c>
      <c r="AA27" s="25">
        <v>3732161</v>
      </c>
      <c r="AB27" s="20">
        <v>3981600</v>
      </c>
      <c r="AC27" s="25">
        <v>1855920</v>
      </c>
      <c r="AD27" s="20">
        <v>1932200</v>
      </c>
      <c r="AE27" s="25">
        <v>1876241</v>
      </c>
      <c r="AF27" s="20">
        <v>2049400</v>
      </c>
    </row>
    <row r="28" spans="2:32" x14ac:dyDescent="0.55000000000000004">
      <c r="B28" s="97" t="s">
        <v>21</v>
      </c>
      <c r="C28" s="14">
        <v>6280</v>
      </c>
      <c r="D28" s="14">
        <v>5800</v>
      </c>
      <c r="E28" s="14">
        <v>3120</v>
      </c>
      <c r="F28" s="14">
        <v>2800</v>
      </c>
      <c r="G28" s="14">
        <v>3160</v>
      </c>
      <c r="H28" s="14">
        <v>3000</v>
      </c>
      <c r="I28" s="13">
        <v>44670</v>
      </c>
      <c r="J28" s="13">
        <v>38200</v>
      </c>
      <c r="K28" s="13">
        <v>22325</v>
      </c>
      <c r="L28" s="13">
        <v>18700</v>
      </c>
      <c r="M28" s="13">
        <v>22345</v>
      </c>
      <c r="N28" s="13">
        <v>19500</v>
      </c>
      <c r="O28" s="13">
        <v>375538</v>
      </c>
      <c r="P28" s="13">
        <v>329500</v>
      </c>
      <c r="Q28" s="13">
        <v>185029</v>
      </c>
      <c r="R28" s="13">
        <v>161800</v>
      </c>
      <c r="S28" s="13">
        <v>190509</v>
      </c>
      <c r="T28" s="13">
        <v>167700</v>
      </c>
      <c r="U28" s="13">
        <v>3885934</v>
      </c>
      <c r="V28" s="13">
        <v>3580400</v>
      </c>
      <c r="W28" s="13">
        <v>1923441</v>
      </c>
      <c r="X28" s="13">
        <v>1753600</v>
      </c>
      <c r="Y28" s="13">
        <v>1962493</v>
      </c>
      <c r="Z28" s="13">
        <v>1826700</v>
      </c>
      <c r="AA28" s="13">
        <v>4099089</v>
      </c>
      <c r="AB28" s="13">
        <v>3755700</v>
      </c>
      <c r="AC28" s="13">
        <v>2027932</v>
      </c>
      <c r="AD28" s="13">
        <v>1839500</v>
      </c>
      <c r="AE28" s="13">
        <v>2071157</v>
      </c>
      <c r="AF28" s="13">
        <v>1916200</v>
      </c>
    </row>
    <row r="29" spans="2:32" x14ac:dyDescent="0.55000000000000004">
      <c r="B29" s="96" t="s">
        <v>22</v>
      </c>
      <c r="C29" s="39">
        <v>6522</v>
      </c>
      <c r="D29" s="39">
        <v>5900</v>
      </c>
      <c r="E29" s="39">
        <v>3211</v>
      </c>
      <c r="F29" s="39">
        <v>2900</v>
      </c>
      <c r="G29" s="39">
        <v>3311</v>
      </c>
      <c r="H29" s="39">
        <v>3000</v>
      </c>
      <c r="I29" s="20">
        <v>45835</v>
      </c>
      <c r="J29" s="20">
        <v>40800</v>
      </c>
      <c r="K29" s="20">
        <v>22446</v>
      </c>
      <c r="L29" s="20">
        <v>20000</v>
      </c>
      <c r="M29" s="20">
        <v>23389</v>
      </c>
      <c r="N29" s="20">
        <v>20900</v>
      </c>
      <c r="O29" s="20">
        <v>389583</v>
      </c>
      <c r="P29" s="20">
        <v>349300</v>
      </c>
      <c r="Q29" s="20">
        <v>192130</v>
      </c>
      <c r="R29" s="20">
        <v>170900</v>
      </c>
      <c r="S29" s="20">
        <v>197453</v>
      </c>
      <c r="T29" s="20">
        <v>178400</v>
      </c>
      <c r="U29" s="20">
        <v>3879815</v>
      </c>
      <c r="V29" s="20">
        <v>3602600</v>
      </c>
      <c r="W29" s="20">
        <v>1919758</v>
      </c>
      <c r="X29" s="20">
        <v>1777100</v>
      </c>
      <c r="Y29" s="20">
        <v>1960057</v>
      </c>
      <c r="Z29" s="20">
        <v>1825600</v>
      </c>
      <c r="AA29" s="25">
        <v>4100526</v>
      </c>
      <c r="AB29" s="20">
        <v>3788700</v>
      </c>
      <c r="AC29" s="25">
        <v>2028286</v>
      </c>
      <c r="AD29" s="20">
        <v>1867900</v>
      </c>
      <c r="AE29" s="25">
        <v>2072240</v>
      </c>
      <c r="AF29" s="20">
        <v>1920800</v>
      </c>
    </row>
    <row r="30" spans="2:32" x14ac:dyDescent="0.55000000000000004">
      <c r="B30" s="97" t="s">
        <v>23</v>
      </c>
      <c r="C30" s="14">
        <v>5754</v>
      </c>
      <c r="D30" s="14">
        <v>6700</v>
      </c>
      <c r="E30" s="14">
        <v>2801</v>
      </c>
      <c r="F30" s="14">
        <v>3200</v>
      </c>
      <c r="G30" s="14">
        <v>2953</v>
      </c>
      <c r="H30" s="14">
        <v>3400</v>
      </c>
      <c r="I30" s="13">
        <v>41219</v>
      </c>
      <c r="J30" s="13">
        <v>46700</v>
      </c>
      <c r="K30" s="13">
        <v>20297</v>
      </c>
      <c r="L30" s="13">
        <v>22800</v>
      </c>
      <c r="M30" s="13">
        <v>20922</v>
      </c>
      <c r="N30" s="13">
        <v>23900</v>
      </c>
      <c r="O30" s="13">
        <v>350433</v>
      </c>
      <c r="P30" s="13">
        <v>397200</v>
      </c>
      <c r="Q30" s="13">
        <v>172599</v>
      </c>
      <c r="R30" s="13">
        <v>194200</v>
      </c>
      <c r="S30" s="13">
        <v>177834</v>
      </c>
      <c r="T30" s="13">
        <v>203100</v>
      </c>
      <c r="U30" s="13">
        <v>3400095</v>
      </c>
      <c r="V30" s="13">
        <v>3907700</v>
      </c>
      <c r="W30" s="13">
        <v>1687729</v>
      </c>
      <c r="X30" s="13">
        <v>1922800</v>
      </c>
      <c r="Y30" s="13">
        <v>1712366</v>
      </c>
      <c r="Z30" s="13">
        <v>1984900</v>
      </c>
      <c r="AA30" s="13">
        <v>3601694</v>
      </c>
      <c r="AB30" s="13">
        <v>4123400</v>
      </c>
      <c r="AC30" s="13">
        <v>1786690</v>
      </c>
      <c r="AD30" s="13">
        <v>2027500</v>
      </c>
      <c r="AE30" s="13">
        <v>1815004</v>
      </c>
      <c r="AF30" s="13">
        <v>2095900</v>
      </c>
    </row>
    <row r="31" spans="2:32" x14ac:dyDescent="0.55000000000000004">
      <c r="B31" s="96" t="s">
        <v>24</v>
      </c>
      <c r="C31" s="39">
        <v>5251</v>
      </c>
      <c r="D31" s="39">
        <v>6900</v>
      </c>
      <c r="E31" s="39">
        <v>2549</v>
      </c>
      <c r="F31" s="39">
        <v>3400</v>
      </c>
      <c r="G31" s="39">
        <v>2702</v>
      </c>
      <c r="H31" s="39">
        <v>3500</v>
      </c>
      <c r="I31" s="20">
        <v>37257</v>
      </c>
      <c r="J31" s="20">
        <v>47700</v>
      </c>
      <c r="K31" s="20">
        <v>18427</v>
      </c>
      <c r="L31" s="20">
        <v>23400</v>
      </c>
      <c r="M31" s="20">
        <v>18830</v>
      </c>
      <c r="N31" s="20">
        <v>24300</v>
      </c>
      <c r="O31" s="20">
        <v>323198</v>
      </c>
      <c r="P31" s="20">
        <v>406900</v>
      </c>
      <c r="Q31" s="20">
        <v>157923</v>
      </c>
      <c r="R31" s="20">
        <v>199000</v>
      </c>
      <c r="S31" s="20">
        <v>165275</v>
      </c>
      <c r="T31" s="20">
        <v>207800</v>
      </c>
      <c r="U31" s="20">
        <v>2996992</v>
      </c>
      <c r="V31" s="20">
        <v>3806300</v>
      </c>
      <c r="W31" s="20">
        <v>1481745</v>
      </c>
      <c r="X31" s="20">
        <v>1869600</v>
      </c>
      <c r="Y31" s="20">
        <v>1515247</v>
      </c>
      <c r="Z31" s="20">
        <v>1936700</v>
      </c>
      <c r="AA31" s="25">
        <v>3183915</v>
      </c>
      <c r="AB31" s="20">
        <v>4029000</v>
      </c>
      <c r="AC31" s="25">
        <v>1573599</v>
      </c>
      <c r="AD31" s="20">
        <v>1978300</v>
      </c>
      <c r="AE31" s="25">
        <v>1610316</v>
      </c>
      <c r="AF31" s="20">
        <v>2050800</v>
      </c>
    </row>
    <row r="32" spans="2:32" x14ac:dyDescent="0.55000000000000004">
      <c r="B32" s="97" t="s">
        <v>25</v>
      </c>
      <c r="C32" s="14">
        <v>5717</v>
      </c>
      <c r="D32" s="14">
        <v>5900</v>
      </c>
      <c r="E32" s="14">
        <v>2771</v>
      </c>
      <c r="F32" s="14">
        <v>2800</v>
      </c>
      <c r="G32" s="14">
        <v>2946</v>
      </c>
      <c r="H32" s="14">
        <v>3100</v>
      </c>
      <c r="I32" s="13">
        <v>39739</v>
      </c>
      <c r="J32" s="13">
        <v>41400</v>
      </c>
      <c r="K32" s="13">
        <v>19322</v>
      </c>
      <c r="L32" s="13">
        <v>20400</v>
      </c>
      <c r="M32" s="13">
        <v>20417</v>
      </c>
      <c r="N32" s="13">
        <v>21000</v>
      </c>
      <c r="O32" s="13">
        <v>361507</v>
      </c>
      <c r="P32" s="13">
        <v>361600</v>
      </c>
      <c r="Q32" s="13">
        <v>176244</v>
      </c>
      <c r="R32" s="13">
        <v>176600</v>
      </c>
      <c r="S32" s="13">
        <v>185263</v>
      </c>
      <c r="T32" s="13">
        <v>185000</v>
      </c>
      <c r="U32" s="13">
        <v>3172277</v>
      </c>
      <c r="V32" s="13">
        <v>3256100</v>
      </c>
      <c r="W32" s="13">
        <v>1557140</v>
      </c>
      <c r="X32" s="13">
        <v>1602000</v>
      </c>
      <c r="Y32" s="13">
        <v>1615137</v>
      </c>
      <c r="Z32" s="13">
        <v>1654100</v>
      </c>
      <c r="AA32" s="13">
        <v>3377162</v>
      </c>
      <c r="AB32" s="13">
        <v>3455700</v>
      </c>
      <c r="AC32" s="13">
        <v>1658007</v>
      </c>
      <c r="AD32" s="13">
        <v>1699600</v>
      </c>
      <c r="AE32" s="13">
        <v>1719155</v>
      </c>
      <c r="AF32" s="13">
        <v>1756100</v>
      </c>
    </row>
    <row r="33" spans="2:32" x14ac:dyDescent="0.55000000000000004">
      <c r="B33" s="96" t="s">
        <v>26</v>
      </c>
      <c r="C33" s="39">
        <v>4835</v>
      </c>
      <c r="D33" s="39">
        <v>5400</v>
      </c>
      <c r="E33" s="39">
        <v>2313</v>
      </c>
      <c r="F33" s="39">
        <v>2600</v>
      </c>
      <c r="G33" s="39">
        <v>2522</v>
      </c>
      <c r="H33" s="39">
        <v>2800</v>
      </c>
      <c r="I33" s="20">
        <v>32393</v>
      </c>
      <c r="J33" s="20">
        <v>36200</v>
      </c>
      <c r="K33" s="20">
        <v>15622</v>
      </c>
      <c r="L33" s="20">
        <v>17500</v>
      </c>
      <c r="M33" s="20">
        <v>16771</v>
      </c>
      <c r="N33" s="20">
        <v>18700</v>
      </c>
      <c r="O33" s="20">
        <v>297440</v>
      </c>
      <c r="P33" s="20">
        <v>323800</v>
      </c>
      <c r="Q33" s="20">
        <v>144901</v>
      </c>
      <c r="R33" s="20">
        <v>155900</v>
      </c>
      <c r="S33" s="20">
        <v>152539</v>
      </c>
      <c r="T33" s="20">
        <v>167900</v>
      </c>
      <c r="U33" s="20">
        <v>2508154</v>
      </c>
      <c r="V33" s="20">
        <v>2767500</v>
      </c>
      <c r="W33" s="20">
        <v>1217965</v>
      </c>
      <c r="X33" s="20">
        <v>1341900</v>
      </c>
      <c r="Y33" s="20">
        <v>1290189</v>
      </c>
      <c r="Z33" s="20">
        <v>1425600</v>
      </c>
      <c r="AA33" s="25">
        <v>2674161</v>
      </c>
      <c r="AB33" s="20">
        <v>2945100</v>
      </c>
      <c r="AC33" s="25">
        <v>1299081</v>
      </c>
      <c r="AD33" s="20">
        <v>1428200</v>
      </c>
      <c r="AE33" s="25">
        <v>1375080</v>
      </c>
      <c r="AF33" s="20">
        <v>1516900</v>
      </c>
    </row>
    <row r="34" spans="2:32" x14ac:dyDescent="0.55000000000000004">
      <c r="B34" s="97" t="s">
        <v>27</v>
      </c>
      <c r="C34" s="14">
        <v>4001</v>
      </c>
      <c r="D34" s="14">
        <v>5600</v>
      </c>
      <c r="E34" s="14">
        <v>1967</v>
      </c>
      <c r="F34" s="14">
        <v>2700</v>
      </c>
      <c r="G34" s="14">
        <v>2034</v>
      </c>
      <c r="H34" s="14">
        <v>2900</v>
      </c>
      <c r="I34" s="13">
        <v>25817</v>
      </c>
      <c r="J34" s="13">
        <v>37300</v>
      </c>
      <c r="K34" s="13">
        <v>12564</v>
      </c>
      <c r="L34" s="13">
        <v>17900</v>
      </c>
      <c r="M34" s="13">
        <v>13253</v>
      </c>
      <c r="N34" s="13">
        <v>19400</v>
      </c>
      <c r="O34" s="13">
        <v>235462</v>
      </c>
      <c r="P34" s="13">
        <v>342900</v>
      </c>
      <c r="Q34" s="13">
        <v>112610</v>
      </c>
      <c r="R34" s="13">
        <v>164200</v>
      </c>
      <c r="S34" s="13">
        <v>122852</v>
      </c>
      <c r="T34" s="13">
        <v>178700</v>
      </c>
      <c r="U34" s="13">
        <v>2044129</v>
      </c>
      <c r="V34" s="13">
        <v>2796600</v>
      </c>
      <c r="W34" s="13">
        <v>967953</v>
      </c>
      <c r="X34" s="13">
        <v>1331800</v>
      </c>
      <c r="Y34" s="13">
        <v>1076176</v>
      </c>
      <c r="Z34" s="13">
        <v>1464900</v>
      </c>
      <c r="AA34" s="13">
        <v>2178672</v>
      </c>
      <c r="AB34" s="13">
        <v>2978000</v>
      </c>
      <c r="AC34" s="13">
        <v>1032457</v>
      </c>
      <c r="AD34" s="13">
        <v>1419500</v>
      </c>
      <c r="AE34" s="13">
        <v>1146215</v>
      </c>
      <c r="AF34" s="13">
        <v>1558500</v>
      </c>
    </row>
    <row r="35" spans="2:32" x14ac:dyDescent="0.55000000000000004">
      <c r="B35" s="96" t="s">
        <v>28</v>
      </c>
      <c r="C35" s="39">
        <v>3083</v>
      </c>
      <c r="D35" s="39">
        <v>4300</v>
      </c>
      <c r="E35" s="39">
        <v>1408</v>
      </c>
      <c r="F35" s="39">
        <v>2100</v>
      </c>
      <c r="G35" s="39">
        <v>1675</v>
      </c>
      <c r="H35" s="39">
        <v>2300</v>
      </c>
      <c r="I35" s="20">
        <v>20823</v>
      </c>
      <c r="J35" s="20">
        <v>28000</v>
      </c>
      <c r="K35" s="20">
        <v>9337</v>
      </c>
      <c r="L35" s="20">
        <v>13200</v>
      </c>
      <c r="M35" s="20">
        <v>11486</v>
      </c>
      <c r="N35" s="20">
        <v>14900</v>
      </c>
      <c r="O35" s="20">
        <v>195666</v>
      </c>
      <c r="P35" s="20">
        <v>256300</v>
      </c>
      <c r="Q35" s="20">
        <v>89365</v>
      </c>
      <c r="R35" s="20">
        <v>120500</v>
      </c>
      <c r="S35" s="20">
        <v>106301</v>
      </c>
      <c r="T35" s="20">
        <v>135900</v>
      </c>
      <c r="U35" s="20">
        <v>1669345</v>
      </c>
      <c r="V35" s="20">
        <v>2038800</v>
      </c>
      <c r="W35" s="20">
        <v>755703</v>
      </c>
      <c r="X35" s="20">
        <v>947200</v>
      </c>
      <c r="Y35" s="20">
        <v>913642</v>
      </c>
      <c r="Z35" s="20">
        <v>1091600</v>
      </c>
      <c r="AA35" s="25">
        <v>1777547</v>
      </c>
      <c r="AB35" s="20">
        <v>2170300</v>
      </c>
      <c r="AC35" s="25">
        <v>804697</v>
      </c>
      <c r="AD35" s="20">
        <v>1008900</v>
      </c>
      <c r="AE35" s="25">
        <v>972850</v>
      </c>
      <c r="AF35" s="20">
        <v>1161400</v>
      </c>
    </row>
    <row r="36" spans="2:32" x14ac:dyDescent="0.55000000000000004">
      <c r="B36" s="97" t="s">
        <v>29</v>
      </c>
      <c r="C36" s="14">
        <v>2322</v>
      </c>
      <c r="D36" s="14">
        <v>3000</v>
      </c>
      <c r="E36" s="14">
        <v>988</v>
      </c>
      <c r="F36" s="14">
        <v>1400</v>
      </c>
      <c r="G36" s="14">
        <v>1334</v>
      </c>
      <c r="H36" s="14">
        <v>1600</v>
      </c>
      <c r="I36" s="13">
        <v>16153</v>
      </c>
      <c r="J36" s="13">
        <v>19400</v>
      </c>
      <c r="K36" s="13">
        <v>6724</v>
      </c>
      <c r="L36" s="13">
        <v>8900</v>
      </c>
      <c r="M36" s="13">
        <v>9429</v>
      </c>
      <c r="N36" s="13">
        <v>10500</v>
      </c>
      <c r="O36" s="13">
        <v>153093</v>
      </c>
      <c r="P36" s="13">
        <v>174500</v>
      </c>
      <c r="Q36" s="13">
        <v>64139</v>
      </c>
      <c r="R36" s="13">
        <v>78400</v>
      </c>
      <c r="S36" s="13">
        <v>88954</v>
      </c>
      <c r="T36" s="13">
        <v>96100</v>
      </c>
      <c r="U36" s="13">
        <v>1258773</v>
      </c>
      <c r="V36" s="13">
        <v>1427900</v>
      </c>
      <c r="W36" s="13">
        <v>519650</v>
      </c>
      <c r="X36" s="13">
        <v>628600</v>
      </c>
      <c r="Y36" s="13">
        <v>739123</v>
      </c>
      <c r="Z36" s="13">
        <v>799300</v>
      </c>
      <c r="AA36" s="13">
        <v>1338005</v>
      </c>
      <c r="AB36" s="13">
        <v>1517000</v>
      </c>
      <c r="AC36" s="13">
        <v>552538</v>
      </c>
      <c r="AD36" s="13">
        <v>668200</v>
      </c>
      <c r="AE36" s="13">
        <v>785467</v>
      </c>
      <c r="AF36" s="13">
        <v>848800</v>
      </c>
    </row>
    <row r="37" spans="2:32" x14ac:dyDescent="0.55000000000000004">
      <c r="B37" s="96" t="s">
        <v>30</v>
      </c>
      <c r="C37" s="39">
        <v>1516</v>
      </c>
      <c r="D37" s="39">
        <v>1700</v>
      </c>
      <c r="E37" s="39">
        <v>536</v>
      </c>
      <c r="F37" s="39">
        <v>700</v>
      </c>
      <c r="G37" s="39">
        <v>980</v>
      </c>
      <c r="H37" s="39">
        <v>1000</v>
      </c>
      <c r="I37" s="20">
        <v>10671</v>
      </c>
      <c r="J37" s="20">
        <v>12000</v>
      </c>
      <c r="K37" s="20">
        <v>3784</v>
      </c>
      <c r="L37" s="20">
        <v>4800</v>
      </c>
      <c r="M37" s="20">
        <v>6887</v>
      </c>
      <c r="N37" s="20">
        <v>7200</v>
      </c>
      <c r="O37" s="20">
        <v>99900</v>
      </c>
      <c r="P37" s="20">
        <v>109400</v>
      </c>
      <c r="Q37" s="20">
        <v>35642</v>
      </c>
      <c r="R37" s="20">
        <v>44900</v>
      </c>
      <c r="S37" s="20">
        <v>64258</v>
      </c>
      <c r="T37" s="20">
        <v>64600</v>
      </c>
      <c r="U37" s="20">
        <v>776311</v>
      </c>
      <c r="V37" s="20">
        <v>872200</v>
      </c>
      <c r="W37" s="20">
        <v>275459</v>
      </c>
      <c r="X37" s="20">
        <v>351400</v>
      </c>
      <c r="Y37" s="20">
        <v>500852</v>
      </c>
      <c r="Z37" s="20">
        <v>520800</v>
      </c>
      <c r="AA37" s="25">
        <v>825671</v>
      </c>
      <c r="AB37" s="20">
        <v>925100</v>
      </c>
      <c r="AC37" s="25">
        <v>292882</v>
      </c>
      <c r="AD37" s="20">
        <v>372700</v>
      </c>
      <c r="AE37" s="25">
        <v>532789</v>
      </c>
      <c r="AF37" s="20">
        <v>552400</v>
      </c>
    </row>
    <row r="38" spans="2:32" x14ac:dyDescent="0.55000000000000004">
      <c r="B38" s="97" t="s">
        <v>31</v>
      </c>
      <c r="C38" s="14">
        <v>752</v>
      </c>
      <c r="D38" s="14">
        <v>1000</v>
      </c>
      <c r="E38" s="14">
        <v>200</v>
      </c>
      <c r="F38" s="14">
        <v>300</v>
      </c>
      <c r="G38" s="14">
        <v>552</v>
      </c>
      <c r="H38" s="14">
        <v>700</v>
      </c>
      <c r="I38" s="13">
        <v>5498</v>
      </c>
      <c r="J38" s="13">
        <v>7000</v>
      </c>
      <c r="K38" s="13">
        <v>1495</v>
      </c>
      <c r="L38" s="13">
        <v>2200</v>
      </c>
      <c r="M38" s="13">
        <v>4003</v>
      </c>
      <c r="N38" s="13">
        <v>4800</v>
      </c>
      <c r="O38" s="13">
        <v>53883</v>
      </c>
      <c r="P38" s="13">
        <v>66700</v>
      </c>
      <c r="Q38" s="13">
        <v>14765</v>
      </c>
      <c r="R38" s="13">
        <v>21700</v>
      </c>
      <c r="S38" s="13">
        <v>39118</v>
      </c>
      <c r="T38" s="13">
        <v>45000</v>
      </c>
      <c r="U38" s="13">
        <v>403817</v>
      </c>
      <c r="V38" s="13">
        <v>498200</v>
      </c>
      <c r="W38" s="13">
        <v>108109</v>
      </c>
      <c r="X38" s="13">
        <v>159800</v>
      </c>
      <c r="Y38" s="13">
        <v>295708</v>
      </c>
      <c r="Z38" s="13">
        <v>338500</v>
      </c>
      <c r="AA38" s="13">
        <v>429017</v>
      </c>
      <c r="AB38" s="13">
        <v>527900</v>
      </c>
      <c r="AC38" s="13">
        <v>114506</v>
      </c>
      <c r="AD38" s="13">
        <v>169200</v>
      </c>
      <c r="AE38" s="13">
        <v>314511</v>
      </c>
      <c r="AF38" s="13">
        <v>358700</v>
      </c>
    </row>
    <row r="39" spans="2:32" x14ac:dyDescent="0.55000000000000004">
      <c r="Q39" s="2"/>
    </row>
  </sheetData>
  <mergeCells count="20">
    <mergeCell ref="AE17:AF17"/>
    <mergeCell ref="U16:Z16"/>
    <mergeCell ref="AA16:AF16"/>
    <mergeCell ref="AA17:AB17"/>
    <mergeCell ref="AC17:AD17"/>
    <mergeCell ref="U17:V17"/>
    <mergeCell ref="W17:X17"/>
    <mergeCell ref="Y17:Z17"/>
    <mergeCell ref="Q17:R17"/>
    <mergeCell ref="E17:F17"/>
    <mergeCell ref="C17:D17"/>
    <mergeCell ref="C16:H16"/>
    <mergeCell ref="I16:N16"/>
    <mergeCell ref="O16:T16"/>
    <mergeCell ref="S17:T17"/>
    <mergeCell ref="G17:H17"/>
    <mergeCell ref="I17:J17"/>
    <mergeCell ref="K17:L17"/>
    <mergeCell ref="M17:N17"/>
    <mergeCell ref="O17:P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election activeCell="P19" sqref="P19"/>
    </sheetView>
  </sheetViews>
  <sheetFormatPr defaultRowHeight="14.4" x14ac:dyDescent="0.55000000000000004"/>
  <cols>
    <col min="1" max="1" width="10" style="2" customWidth="1"/>
    <col min="2" max="2" width="24.83984375" style="2" customWidth="1"/>
    <col min="3" max="3" width="10.9453125" style="2" customWidth="1"/>
    <col min="4" max="16384" width="8.83984375" style="2"/>
  </cols>
  <sheetData>
    <row r="2" spans="2:2" ht="23.1" x14ac:dyDescent="0.85">
      <c r="B2" s="36" t="s">
        <v>90</v>
      </c>
    </row>
    <row r="3" spans="2:2" ht="14.4" customHeight="1" x14ac:dyDescent="0.85">
      <c r="B3" s="36"/>
    </row>
    <row r="4" spans="2:2" ht="14.4" customHeight="1" x14ac:dyDescent="0.85">
      <c r="B4" s="36"/>
    </row>
    <row r="5" spans="2:2" ht="14.4" customHeight="1" x14ac:dyDescent="0.85">
      <c r="B5" s="36"/>
    </row>
    <row r="6" spans="2:2" ht="14.4" customHeight="1" x14ac:dyDescent="0.85">
      <c r="B6" s="36"/>
    </row>
    <row r="7" spans="2:2" ht="14.4" customHeight="1" x14ac:dyDescent="0.85">
      <c r="B7" s="36"/>
    </row>
    <row r="8" spans="2:2" ht="14.4" customHeight="1" x14ac:dyDescent="0.85">
      <c r="B8" s="36"/>
    </row>
    <row r="9" spans="2:2" ht="14.4" customHeight="1" x14ac:dyDescent="0.55000000000000004"/>
    <row r="15" spans="2:2" ht="20.399999999999999" x14ac:dyDescent="0.75">
      <c r="B15" s="50" t="s">
        <v>96</v>
      </c>
    </row>
    <row r="17" spans="2:12" ht="43.2" customHeight="1" x14ac:dyDescent="0.55000000000000004">
      <c r="B17" s="29"/>
      <c r="C17" s="128" t="s">
        <v>3</v>
      </c>
      <c r="D17" s="128"/>
      <c r="E17" s="128" t="s">
        <v>6</v>
      </c>
      <c r="F17" s="128"/>
      <c r="G17" s="126" t="s">
        <v>7</v>
      </c>
      <c r="H17" s="126"/>
      <c r="I17" s="128" t="s">
        <v>10</v>
      </c>
      <c r="J17" s="128"/>
      <c r="K17" s="128" t="s">
        <v>11</v>
      </c>
      <c r="L17" s="128"/>
    </row>
    <row r="18" spans="2:12" x14ac:dyDescent="0.55000000000000004">
      <c r="B18" s="44"/>
      <c r="C18" s="98">
        <v>2011</v>
      </c>
      <c r="D18" s="98">
        <v>2021</v>
      </c>
      <c r="E18" s="99">
        <v>2011</v>
      </c>
      <c r="F18" s="100">
        <v>2021</v>
      </c>
      <c r="G18" s="99">
        <v>2011</v>
      </c>
      <c r="H18" s="98">
        <v>2021</v>
      </c>
      <c r="I18" s="98">
        <v>2011</v>
      </c>
      <c r="J18" s="99">
        <v>2021</v>
      </c>
      <c r="K18" s="100">
        <v>2011</v>
      </c>
      <c r="L18" s="99">
        <v>2021</v>
      </c>
    </row>
    <row r="19" spans="2:12" x14ac:dyDescent="0.55000000000000004">
      <c r="B19" s="40" t="s">
        <v>91</v>
      </c>
      <c r="C19" s="101">
        <v>0.73112918559205664</v>
      </c>
      <c r="D19" s="101">
        <v>0.7988614800759013</v>
      </c>
      <c r="E19" s="102">
        <v>0.71035494397506305</v>
      </c>
      <c r="F19" s="103">
        <v>0.76885111050178234</v>
      </c>
      <c r="G19" s="102">
        <v>0.72855756651139203</v>
      </c>
      <c r="H19" s="104">
        <v>0.77668359874100157</v>
      </c>
      <c r="I19" s="104">
        <v>0.67550692403317203</v>
      </c>
      <c r="J19" s="102">
        <v>0.71020771459451604</v>
      </c>
      <c r="K19" s="103">
        <v>0.67779851043237105</v>
      </c>
      <c r="L19" s="102">
        <v>0.71322168178734457</v>
      </c>
    </row>
    <row r="20" spans="2:12" x14ac:dyDescent="0.55000000000000004">
      <c r="B20" s="105" t="s">
        <v>92</v>
      </c>
      <c r="C20" s="106">
        <v>0.34876940952783353</v>
      </c>
      <c r="D20" s="106">
        <v>0.39848197343453512</v>
      </c>
      <c r="E20" s="107">
        <v>0.31903128858787361</v>
      </c>
      <c r="F20" s="108">
        <v>0.38360296133808608</v>
      </c>
      <c r="G20" s="107">
        <v>0.33840925647579745</v>
      </c>
      <c r="H20" s="109">
        <v>0.39689613263111972</v>
      </c>
      <c r="I20" s="109">
        <v>0.27372390189373763</v>
      </c>
      <c r="J20" s="107">
        <v>0.31489302441047623</v>
      </c>
      <c r="K20" s="108">
        <v>0.2759555322258338</v>
      </c>
      <c r="L20" s="107">
        <v>0.31803442685156441</v>
      </c>
    </row>
    <row r="21" spans="2:12" x14ac:dyDescent="0.55000000000000004">
      <c r="B21" s="40" t="s">
        <v>93</v>
      </c>
      <c r="C21" s="101">
        <v>0.38235977606422311</v>
      </c>
      <c r="D21" s="101">
        <v>0.40037950664136623</v>
      </c>
      <c r="E21" s="110">
        <v>0.3913236553871895</v>
      </c>
      <c r="F21" s="111">
        <v>0.38524814916369621</v>
      </c>
      <c r="G21" s="110">
        <v>0.39014831003559453</v>
      </c>
      <c r="H21" s="112">
        <v>0.3797874661098819</v>
      </c>
      <c r="I21" s="112">
        <v>0.4017830221394344</v>
      </c>
      <c r="J21" s="110">
        <v>0.39531469018403981</v>
      </c>
      <c r="K21" s="111">
        <v>0.40184297820653719</v>
      </c>
      <c r="L21" s="110">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3"/>
  <sheetViews>
    <sheetView topLeftCell="A10" zoomScale="80" zoomScaleNormal="80" workbookViewId="0">
      <selection activeCell="J22" sqref="J22"/>
    </sheetView>
  </sheetViews>
  <sheetFormatPr defaultColWidth="8.83984375" defaultRowHeight="14.4" x14ac:dyDescent="0.55000000000000004"/>
  <cols>
    <col min="1" max="1" width="10" style="2" customWidth="1"/>
    <col min="2" max="2" width="19.83984375" style="2" customWidth="1"/>
    <col min="3" max="4" width="11.68359375" style="2" bestFit="1" customWidth="1"/>
    <col min="5" max="5" width="10.68359375" style="2" bestFit="1" customWidth="1"/>
    <col min="6" max="6" width="10.15625" style="2" customWidth="1"/>
    <col min="7" max="7" width="8.83984375" style="2" customWidth="1"/>
    <col min="8" max="8" width="28.578125" style="2" customWidth="1"/>
    <col min="9" max="9" width="8.83984375" style="2"/>
    <col min="10" max="10" width="28.41796875" style="2" customWidth="1"/>
    <col min="11" max="11" width="8.83984375" style="2"/>
    <col min="12" max="12" width="28.15625" style="2" customWidth="1"/>
    <col min="13" max="16384" width="8.83984375" style="2"/>
  </cols>
  <sheetData>
    <row r="2" spans="2:12" ht="23.1" x14ac:dyDescent="0.85">
      <c r="B2" s="36" t="s">
        <v>44</v>
      </c>
    </row>
    <row r="8" spans="2:12" x14ac:dyDescent="0.55000000000000004">
      <c r="L8" s="35"/>
    </row>
    <row r="16" spans="2:12" ht="20.399999999999999" x14ac:dyDescent="0.75">
      <c r="B16" s="50" t="s">
        <v>45</v>
      </c>
    </row>
    <row r="18" spans="2:6" ht="28.8" x14ac:dyDescent="0.55000000000000004">
      <c r="B18" s="29"/>
      <c r="C18" s="30" t="s">
        <v>36</v>
      </c>
      <c r="D18" s="30" t="s">
        <v>37</v>
      </c>
      <c r="E18" s="30" t="s">
        <v>4</v>
      </c>
      <c r="F18" s="30" t="s">
        <v>5</v>
      </c>
    </row>
    <row r="19" spans="2:6" x14ac:dyDescent="0.55000000000000004">
      <c r="B19" s="44" t="s">
        <v>3</v>
      </c>
      <c r="C19" s="45">
        <v>35126</v>
      </c>
      <c r="D19" s="45">
        <v>40900</v>
      </c>
      <c r="E19" s="46">
        <f t="shared" ref="E19:E23" si="0">SUM(D19-C19)</f>
        <v>5774</v>
      </c>
      <c r="F19" s="47">
        <f t="shared" ref="F19:F23" si="1">SUM(D19-C19)/C19</f>
        <v>0.16437966178898822</v>
      </c>
    </row>
    <row r="20" spans="2:6" x14ac:dyDescent="0.55000000000000004">
      <c r="B20" s="40" t="s">
        <v>6</v>
      </c>
      <c r="C20" s="41">
        <v>254615</v>
      </c>
      <c r="D20" s="41">
        <v>279400</v>
      </c>
      <c r="E20" s="42">
        <f t="shared" si="0"/>
        <v>24785</v>
      </c>
      <c r="F20" s="43">
        <f t="shared" si="1"/>
        <v>9.7343047345992972E-2</v>
      </c>
    </row>
    <row r="21" spans="2:6" x14ac:dyDescent="0.55000000000000004">
      <c r="B21" s="6" t="s">
        <v>38</v>
      </c>
      <c r="C21" s="7">
        <v>2264641</v>
      </c>
      <c r="D21" s="7">
        <v>2448800</v>
      </c>
      <c r="E21" s="31">
        <f t="shared" si="0"/>
        <v>184159</v>
      </c>
      <c r="F21" s="8">
        <f t="shared" si="1"/>
        <v>8.1319290783837261E-2</v>
      </c>
    </row>
    <row r="22" spans="2:6" x14ac:dyDescent="0.55000000000000004">
      <c r="B22" s="15" t="s">
        <v>10</v>
      </c>
      <c r="C22" s="32">
        <v>22063368</v>
      </c>
      <c r="D22" s="32">
        <v>23435700</v>
      </c>
      <c r="E22" s="33">
        <f t="shared" si="0"/>
        <v>1372332</v>
      </c>
      <c r="F22" s="34">
        <f t="shared" si="1"/>
        <v>6.2199569893408836E-2</v>
      </c>
    </row>
    <row r="23" spans="2:6" x14ac:dyDescent="0.55000000000000004">
      <c r="B23" s="6" t="s">
        <v>11</v>
      </c>
      <c r="C23" s="7">
        <v>23366044</v>
      </c>
      <c r="D23" s="7">
        <v>24782800</v>
      </c>
      <c r="E23" s="31">
        <f t="shared" si="0"/>
        <v>1416756</v>
      </c>
      <c r="F23"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5"/>
  <sheetViews>
    <sheetView zoomScale="80" zoomScaleNormal="80" workbookViewId="0">
      <selection activeCell="X45" sqref="X45"/>
    </sheetView>
  </sheetViews>
  <sheetFormatPr defaultColWidth="8.83984375" defaultRowHeight="14.4" x14ac:dyDescent="0.55000000000000004"/>
  <cols>
    <col min="1" max="1" width="10" style="2" customWidth="1"/>
    <col min="2" max="2" width="18.41796875" style="2" customWidth="1"/>
    <col min="3" max="3" width="15.578125" style="2" customWidth="1"/>
    <col min="4" max="4" width="14.05078125" style="2" customWidth="1"/>
    <col min="5" max="5" width="11.62890625" style="2" customWidth="1"/>
    <col min="6" max="6" width="11.20703125" style="2" customWidth="1"/>
    <col min="7" max="16384" width="8.83984375" style="2"/>
  </cols>
  <sheetData>
    <row r="2" spans="2:2" ht="23.1" x14ac:dyDescent="0.85">
      <c r="B2" s="36" t="s">
        <v>46</v>
      </c>
    </row>
    <row r="15" spans="2:2" ht="20.399999999999999" x14ac:dyDescent="0.75">
      <c r="B15" s="50" t="s">
        <v>47</v>
      </c>
    </row>
    <row r="17" spans="2:6" ht="57.6" x14ac:dyDescent="0.55000000000000004">
      <c r="B17" s="29"/>
      <c r="C17" s="30" t="s">
        <v>39</v>
      </c>
      <c r="D17" s="85" t="s">
        <v>40</v>
      </c>
      <c r="E17" s="85" t="s">
        <v>4</v>
      </c>
      <c r="F17" s="85" t="s">
        <v>5</v>
      </c>
    </row>
    <row r="18" spans="2:6" x14ac:dyDescent="0.55000000000000004">
      <c r="B18" s="44" t="s">
        <v>3</v>
      </c>
      <c r="C18" s="45">
        <v>198</v>
      </c>
      <c r="D18" s="44">
        <v>229</v>
      </c>
      <c r="E18" s="45">
        <v>31</v>
      </c>
      <c r="F18" s="49">
        <v>0.15656565656565657</v>
      </c>
    </row>
    <row r="19" spans="2:6" x14ac:dyDescent="0.55000000000000004">
      <c r="B19" s="40" t="s">
        <v>6</v>
      </c>
      <c r="C19" s="41">
        <v>225</v>
      </c>
      <c r="D19" s="40">
        <v>243</v>
      </c>
      <c r="E19" s="41">
        <v>18</v>
      </c>
      <c r="F19" s="48">
        <v>0.08</v>
      </c>
    </row>
    <row r="20" spans="2:6" x14ac:dyDescent="0.55000000000000004">
      <c r="B20" s="6" t="s">
        <v>38</v>
      </c>
      <c r="C20" s="7">
        <v>222</v>
      </c>
      <c r="D20" s="6">
        <v>239</v>
      </c>
      <c r="E20" s="7">
        <v>17</v>
      </c>
      <c r="F20" s="37">
        <v>7.6576576576576572E-2</v>
      </c>
    </row>
    <row r="21" spans="2:6" x14ac:dyDescent="0.55000000000000004">
      <c r="B21" s="15" t="s">
        <v>10</v>
      </c>
      <c r="C21" s="32">
        <v>407</v>
      </c>
      <c r="D21" s="15">
        <v>434</v>
      </c>
      <c r="E21" s="32">
        <v>27</v>
      </c>
      <c r="F21" s="38">
        <v>6.6339066339066333E-2</v>
      </c>
    </row>
    <row r="22" spans="2:6" x14ac:dyDescent="0.55000000000000004">
      <c r="B22" s="6" t="s">
        <v>11</v>
      </c>
      <c r="C22" s="7">
        <v>371</v>
      </c>
      <c r="D22" s="6">
        <v>395</v>
      </c>
      <c r="E22" s="7">
        <v>24</v>
      </c>
      <c r="F22" s="37">
        <v>6.4690026954177901E-2</v>
      </c>
    </row>
    <row r="25" spans="2:6" ht="20.399999999999999" x14ac:dyDescent="0.75">
      <c r="B25" s="50" t="s">
        <v>95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MEEN, Alice</cp:lastModifiedBy>
  <dcterms:created xsi:type="dcterms:W3CDTF">2022-07-07T13:07:37Z</dcterms:created>
  <dcterms:modified xsi:type="dcterms:W3CDTF">2022-09-20T15:11:04Z</dcterms:modified>
</cp:coreProperties>
</file>