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gloucestershirecc.sharepoint.com/sites/FDemographics/MidYear Estimates/ONS Mid-Year Population Estimates/ONS Mid 2024/Population Change/"/>
    </mc:Choice>
  </mc:AlternateContent>
  <xr:revisionPtr revIDLastSave="1546" documentId="8_{D336BE93-58DB-4180-909D-03544A728216}" xr6:coauthVersionLast="47" xr6:coauthVersionMax="47" xr10:uidLastSave="{C7315837-45CD-4318-8FD3-2D6B207FAB35}"/>
  <bookViews>
    <workbookView xWindow="-108" yWindow="-108" windowWidth="23256" windowHeight="12576" xr2:uid="{00000000-000D-0000-FFFF-FFFF00000000}"/>
  </bookViews>
  <sheets>
    <sheet name="Cover sheet" sheetId="8" r:id="rId1"/>
    <sheet name="Contents" sheetId="14" r:id="rId2"/>
    <sheet name="Notes" sheetId="9" r:id="rId3"/>
    <sheet name="Summary" sheetId="10" r:id="rId4"/>
    <sheet name="Broad age numbers" sheetId="7" r:id="rId5"/>
    <sheet name="Broad age group - % change" sheetId="2" r:id="rId6"/>
    <sheet name="5 year age group % change" sheetId="3" r:id="rId7"/>
    <sheet name="Population Pyramids" sheetId="6" r:id="rId8"/>
    <sheet name="Components of change - numbers" sheetId="11" r:id="rId9"/>
    <sheet name="Components of change - %" sheetId="12" r:id="rId10"/>
    <sheet name="Components of change - graphs" sheetId="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7" i="11" l="1"/>
  <c r="N106" i="11"/>
  <c r="N105" i="11"/>
  <c r="N104" i="11"/>
  <c r="N103" i="11"/>
  <c r="N97" i="11"/>
  <c r="N96" i="11"/>
  <c r="N95" i="11"/>
  <c r="N94" i="11"/>
  <c r="N93" i="11"/>
  <c r="N87" i="11"/>
  <c r="N86" i="11"/>
  <c r="N85" i="11"/>
  <c r="N84" i="11"/>
  <c r="N83" i="11"/>
  <c r="N77" i="11"/>
  <c r="N76" i="11"/>
  <c r="N75" i="11"/>
  <c r="N74" i="11"/>
  <c r="N73" i="11"/>
  <c r="N67" i="11"/>
  <c r="N66" i="11"/>
  <c r="N65" i="11"/>
  <c r="N64" i="11"/>
  <c r="N63" i="11"/>
  <c r="N57" i="11"/>
  <c r="N56" i="11"/>
  <c r="N55" i="11"/>
  <c r="N54" i="11"/>
  <c r="N53" i="11"/>
  <c r="N47" i="11"/>
  <c r="N46" i="11"/>
  <c r="N45" i="11"/>
  <c r="N44" i="11"/>
  <c r="N43" i="11"/>
  <c r="N37" i="11"/>
  <c r="N36" i="11"/>
  <c r="N35" i="11"/>
  <c r="N34" i="11"/>
  <c r="N33" i="11"/>
  <c r="N27" i="11"/>
  <c r="N26" i="11"/>
  <c r="N25" i="11"/>
  <c r="N24" i="11"/>
  <c r="N23" i="11"/>
  <c r="N15" i="11"/>
  <c r="N16" i="11"/>
  <c r="N17" i="11"/>
  <c r="N14" i="11"/>
  <c r="N13" i="11"/>
</calcChain>
</file>

<file path=xl/sharedStrings.xml><?xml version="1.0" encoding="utf-8"?>
<sst xmlns="http://schemas.openxmlformats.org/spreadsheetml/2006/main" count="630" uniqueCount="131">
  <si>
    <t>Cheltenham</t>
  </si>
  <si>
    <t>Cotswold</t>
  </si>
  <si>
    <t>Forest of Dean</t>
  </si>
  <si>
    <t>Gloucester</t>
  </si>
  <si>
    <t>Stroud</t>
  </si>
  <si>
    <t>Tewkesbury</t>
  </si>
  <si>
    <t>Gloucestershire</t>
  </si>
  <si>
    <t>South West</t>
  </si>
  <si>
    <t>England</t>
  </si>
  <si>
    <t>England and Wales</t>
  </si>
  <si>
    <t>All ages</t>
  </si>
  <si>
    <t>Adapted from data from the Office for National Statistics licensed under the Open Government Licence v.3.0.</t>
  </si>
  <si>
    <t>0-4</t>
  </si>
  <si>
    <t>5-9</t>
  </si>
  <si>
    <t>10-14</t>
  </si>
  <si>
    <t>15-19</t>
  </si>
  <si>
    <t>20-24</t>
  </si>
  <si>
    <t>25-29</t>
  </si>
  <si>
    <t>30-34</t>
  </si>
  <si>
    <t>35-39</t>
  </si>
  <si>
    <t>40-44</t>
  </si>
  <si>
    <t>45-49</t>
  </si>
  <si>
    <t>50-54</t>
  </si>
  <si>
    <t>55-59</t>
  </si>
  <si>
    <t>60-64</t>
  </si>
  <si>
    <t>65-69</t>
  </si>
  <si>
    <t>70-74</t>
  </si>
  <si>
    <t>75-79</t>
  </si>
  <si>
    <t>80-84</t>
  </si>
  <si>
    <t>85-89</t>
  </si>
  <si>
    <t>90 and over</t>
  </si>
  <si>
    <t>Population Estimates Unit</t>
  </si>
  <si>
    <t>Population Statistics Division</t>
  </si>
  <si>
    <t>Office for National Statistics</t>
  </si>
  <si>
    <t>Segensworth Road</t>
  </si>
  <si>
    <t>FAREHAM</t>
  </si>
  <si>
    <t>PO15 5RR</t>
  </si>
  <si>
    <t>tel: +44 (0)1329 444661</t>
  </si>
  <si>
    <t>0-15</t>
  </si>
  <si>
    <t>16-64</t>
  </si>
  <si>
    <t>2014-2015</t>
  </si>
  <si>
    <t>2015-2016</t>
  </si>
  <si>
    <t>2016-2017</t>
  </si>
  <si>
    <t>2017-2018</t>
  </si>
  <si>
    <t>2018-2019</t>
  </si>
  <si>
    <t>2019-2020</t>
  </si>
  <si>
    <t>2020-2021</t>
  </si>
  <si>
    <t>2021-2022</t>
  </si>
  <si>
    <t>65+</t>
  </si>
  <si>
    <t>2022-2023</t>
  </si>
  <si>
    <t xml:space="preserve">
Comparing mid-year population estimates changes</t>
  </si>
  <si>
    <t>When comparing mid-year population datasets please be aware that while they are broadly comparable, different data sources and methods are used to create the estimates for England and Wales, Scotland, and for Northern Ireland. Differences can also occur between years. Please see the Quality and Methodology Information (QMI) report linked below for more information.</t>
  </si>
  <si>
    <t xml:space="preserve">
Historic publication dates for mid-year population estimates statistics</t>
  </si>
  <si>
    <t xml:space="preserve">The annual mid-year population estimates statistics roll forward the population statistics produced from decennial Censuses. </t>
  </si>
  <si>
    <t xml:space="preserve">
More mid-year population estimates</t>
  </si>
  <si>
    <t>Population estimates tables page</t>
  </si>
  <si>
    <t>Population estimates bulletins accompanying these tables</t>
  </si>
  <si>
    <t xml:space="preserve">Quality and Methodology Information (QMI) report </t>
  </si>
  <si>
    <t xml:space="preserve">Source: </t>
  </si>
  <si>
    <t xml:space="preserve">
Data supplier:</t>
  </si>
  <si>
    <t>email: pop.info@ons.gov.uk</t>
  </si>
  <si>
    <t>Release number: MYE23</t>
  </si>
  <si>
    <t>Notes related to the data in this spreadsheet</t>
  </si>
  <si>
    <t>Issues affecting all tables</t>
  </si>
  <si>
    <t xml:space="preserve">Note text </t>
  </si>
  <si>
    <t>Rounding: estimates are presented unrounded. Unrounded estimates are published to enable and encourage further calculations and analysis. However, the estimates should not be taken to be accurate to the level of detail provided. More information on the accuracy of the estimates is available in the Quality and Methodology document (QMI).</t>
  </si>
  <si>
    <t>Small counts: the estimates are produced using a variety of data sources and statistical models, including some statistical disclosure control methods, and small estimates should not be taken to refer to particular individuals.</t>
  </si>
  <si>
    <t>Usual residence definitions: the estimated resident population of an area includes all those people who usually live there, regardless of nationality. Arriving international migrants are included in the usually resident population if they remain in the UK for at least a year. Emigrants are excluded if they remain outside the UK for at least a year. This is consistent with the United Nations definition of a long-term migrant. Armed forces stationed outside of the UK are excluded. Students are taken to be usually resident at their term time address.</t>
  </si>
  <si>
    <t xml:space="preserve">Geography: where subnational level data are presented, the population estimates reflect boundaries in place as of April 2023. </t>
  </si>
  <si>
    <t>Use of 2023 Local authorities: this spreadsheet uses boundaries for England and Wales that existed at publication, which includes the changes made in April 2023.</t>
  </si>
  <si>
    <t>Note that age 90 comprises data for ages 90 and above.</t>
  </si>
  <si>
    <t>Population change, Gloucestershire, June 2014-June 2024</t>
  </si>
  <si>
    <t>This spreadsheet contains a selection of data taken from the Office for National Statistics' Mid-Year Population Estimates 2014-2024</t>
  </si>
  <si>
    <t>Mid-Year Population Estimates, England and Wales, June 2024</t>
  </si>
  <si>
    <t>Date published: 30 July 2025</t>
  </si>
  <si>
    <t>Office for National Statistics   © Crown copyright 2025</t>
  </si>
  <si>
    <t xml:space="preserve"> Age: Defined as 'age' as at 30 June 2024</t>
  </si>
  <si>
    <t xml:space="preserve">Source: Mid-2014 and Mid-2024 Population Estimates, Office for National Statistics </t>
  </si>
  <si>
    <t>2023-2024</t>
  </si>
  <si>
    <t>2014-2024 (10 year change)</t>
  </si>
  <si>
    <t>2019-2024 (5 year change)</t>
  </si>
  <si>
    <t>Percentage change in Gloucestershire population estimates by broad age group, mid-2014-2024</t>
  </si>
  <si>
    <t>Gloucestershire population estimates by broad age group, mid-2014-2024</t>
  </si>
  <si>
    <t>Gloucestershire population estimates change by five year age group, mid 2023-2024, mid 2019-2024, mid 2014-2024</t>
  </si>
  <si>
    <t xml:space="preserve">Source: Mid-2014 - Mid-2024 Population Estimates, Office for National Statistics </t>
  </si>
  <si>
    <t>Population pyramids showing population change by 5-year age groups, mid-2024, mid-2019 and mid-2014</t>
  </si>
  <si>
    <t>Components of population change 2014/15 to 2023/24</t>
  </si>
  <si>
    <t>Total population</t>
  </si>
  <si>
    <t>Percentage change in total population</t>
  </si>
  <si>
    <t>Population by broad age group</t>
  </si>
  <si>
    <t>Percentage of population by broad age group</t>
  </si>
  <si>
    <t>Population change by broad age group</t>
  </si>
  <si>
    <t>2019-2024</t>
  </si>
  <si>
    <t>2014-2024</t>
  </si>
  <si>
    <t>Change in Gloucestershire's population estimates, mid-2014-2024</t>
  </si>
  <si>
    <t>Revision to mid-2022 and mid 2023 population estimates: Population estimates for mid-2022 and md 2023 have been revised to account for improvements to the disaggregation of international migration from the UK level down to local authority by age and sex.</t>
  </si>
  <si>
    <t>* Special populations refers to static populations who are not captured by the internal and international migration estimates, for example, prisons and the armed forces; the adjustments account for movement between these areas.</t>
  </si>
  <si>
    <t># Figures may not sum to the total population change due to the impact of unallocated population change</t>
  </si>
  <si>
    <t>Population</t>
  </si>
  <si>
    <t>Natural Change</t>
  </si>
  <si>
    <t>Net Internal Migration</t>
  </si>
  <si>
    <t>Net International Migration</t>
  </si>
  <si>
    <t>Special Populations</t>
  </si>
  <si>
    <t>Total
 2014-2024</t>
  </si>
  <si>
    <t>England and  Wales</t>
  </si>
  <si>
    <t>Components of population change as a Percentage of Population Change  2014/15 to 2023/24</t>
  </si>
  <si>
    <t>The percentages are constrained so the components of change sum to the overall percentage change</t>
  </si>
  <si>
    <t>Population Change</t>
  </si>
  <si>
    <t>Contents</t>
  </si>
  <si>
    <t>This workbook contains the following information</t>
  </si>
  <si>
    <t>Explanation</t>
  </si>
  <si>
    <t>Notes</t>
  </si>
  <si>
    <t>Summary</t>
  </si>
  <si>
    <t>Broad age group - Numbers</t>
  </si>
  <si>
    <t>Broad age group - Percentage</t>
  </si>
  <si>
    <t>5 year age groups - Percentage</t>
  </si>
  <si>
    <t>Information about the projections, their purpose and methodology</t>
  </si>
  <si>
    <t>How has the population changed?</t>
  </si>
  <si>
    <t>Some of the key changes projected between 2014-2024, at a county, district and national level</t>
  </si>
  <si>
    <t>The change in population in Gloucestershire, its districts, South West and England between 2014-2024, broken down by broad age groups</t>
  </si>
  <si>
    <t>The percentage change in broad age group between 2014-2024, at a county, district, regional and national level</t>
  </si>
  <si>
    <t>The percentage change in 5 year age bands between 2014-2024, at a county, district, regional and national level</t>
  </si>
  <si>
    <t xml:space="preserve">A visual representation of the percentage of the population by age and sex in 2014, 2019 and 2024 at county, district, regional and national level. </t>
  </si>
  <si>
    <t>Population Pyramids</t>
  </si>
  <si>
    <t>Components of change - Numbers</t>
  </si>
  <si>
    <t>What has driven population change between 2014-2024 at a county, district, regional and national level.</t>
  </si>
  <si>
    <t>What has driven population change?</t>
  </si>
  <si>
    <t>Components of change -  Percentage</t>
  </si>
  <si>
    <t>What has driven population change expressed as percentages change between 2014-2024 at a county, district, regional and national level.</t>
  </si>
  <si>
    <t>Components of change -  Graphs</t>
  </si>
  <si>
    <t>A visual representation of thecauses of population change expressed as percentage change between 2014-2024, at a county, district, regional and national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</si>
</sst>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0"/>
      <name val="MS Sans Serif"/>
      <family val="2"/>
    </font>
    <font>
      <b/>
      <sz val="12"/>
      <name val="Arial"/>
      <family val="2"/>
    </font>
    <font>
      <u/>
      <sz val="10"/>
      <color indexed="12"/>
      <name val="MS Sans Serif"/>
      <family val="2"/>
    </font>
    <font>
      <sz val="8"/>
      <name val="Calibri"/>
      <family val="2"/>
      <scheme val="minor"/>
    </font>
    <font>
      <b/>
      <sz val="15"/>
      <color theme="3"/>
      <name val="Calibri"/>
      <family val="2"/>
      <scheme val="minor"/>
    </font>
    <font>
      <b/>
      <sz val="15"/>
      <name val="Arial"/>
      <family val="2"/>
    </font>
    <font>
      <sz val="10"/>
      <color rgb="FF000000"/>
      <name val="Arial"/>
      <family val="2"/>
    </font>
    <font>
      <sz val="12"/>
      <color rgb="FF000000"/>
      <name val="Arial"/>
      <family val="2"/>
    </font>
    <font>
      <u/>
      <sz val="12"/>
      <color rgb="FF0000FF"/>
      <name val="Arial"/>
      <family val="2"/>
    </font>
    <font>
      <b/>
      <sz val="13"/>
      <color rgb="FF000000"/>
      <name val="Calibri"/>
      <family val="2"/>
    </font>
    <font>
      <b/>
      <sz val="12"/>
      <color rgb="FF000000"/>
      <name val="Arial"/>
      <family val="2"/>
    </font>
    <font>
      <sz val="12"/>
      <name val="Arial"/>
      <family val="2"/>
    </font>
    <font>
      <u/>
      <sz val="12"/>
      <color indexed="12"/>
      <name val="Arial"/>
      <family val="2"/>
    </font>
    <font>
      <u/>
      <sz val="10"/>
      <color rgb="FF0000FF"/>
      <name val="MS Sans Serif"/>
    </font>
    <font>
      <u/>
      <sz val="12"/>
      <color rgb="FF000000"/>
      <name val="Arial"/>
      <family val="2"/>
    </font>
    <font>
      <sz val="15"/>
      <color rgb="FF000000"/>
      <name val="Calibri"/>
      <family val="2"/>
    </font>
    <font>
      <b/>
      <sz val="12"/>
      <color theme="1"/>
      <name val="Arial"/>
      <family val="2"/>
    </font>
    <font>
      <sz val="12"/>
      <color indexed="8"/>
      <name val="Arial"/>
      <family val="2"/>
    </font>
    <font>
      <b/>
      <sz val="11"/>
      <color rgb="FF000000"/>
      <name val="Arial"/>
      <family val="2"/>
    </font>
    <font>
      <sz val="11"/>
      <color rgb="FF000000"/>
      <name val="Arial"/>
      <family val="2"/>
    </font>
    <font>
      <b/>
      <sz val="14"/>
      <name val="Arial"/>
      <family val="2"/>
    </font>
    <font>
      <sz val="11"/>
      <name val="Arial"/>
      <family val="2"/>
    </font>
    <font>
      <sz val="11"/>
      <color theme="1"/>
      <name val="Arial"/>
      <family val="2"/>
    </font>
    <font>
      <b/>
      <sz val="11"/>
      <color theme="1"/>
      <name val="Arial"/>
      <family val="2"/>
    </font>
    <font>
      <b/>
      <sz val="11"/>
      <name val="Arial"/>
      <family val="2"/>
    </font>
    <font>
      <b/>
      <sz val="14"/>
      <color theme="1"/>
      <name val="Arial"/>
      <family val="2"/>
    </font>
    <font>
      <i/>
      <sz val="11"/>
      <color rgb="FF242424"/>
      <name val="Arial"/>
      <family val="2"/>
    </font>
    <font>
      <b/>
      <sz val="14"/>
      <color rgb="FF000000"/>
      <name val="Arial"/>
      <family val="2"/>
    </font>
    <font>
      <u/>
      <sz val="11"/>
      <color theme="10"/>
      <name val="Arial"/>
      <family val="2"/>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rgb="FF000000"/>
      </patternFill>
    </fill>
    <fill>
      <patternFill patternType="solid">
        <fgColor theme="4" tint="0.59999389629810485"/>
        <bgColor rgb="FF000000"/>
      </patternFill>
    </fill>
    <fill>
      <patternFill patternType="solid">
        <fgColor rgb="FFDCE6F1"/>
        <bgColor rgb="FF000000"/>
      </patternFill>
    </fill>
    <fill>
      <patternFill patternType="solid">
        <fgColor theme="0"/>
        <bgColor rgb="FF000000"/>
      </patternFill>
    </fill>
  </fills>
  <borders count="6">
    <border>
      <left/>
      <right/>
      <top/>
      <bottom/>
      <diagonal/>
    </border>
    <border>
      <left/>
      <right/>
      <top style="medium">
        <color theme="4" tint="0.79998168889431442"/>
      </top>
      <bottom/>
      <diagonal/>
    </border>
    <border>
      <left style="medium">
        <color theme="4" tint="0.79998168889431442"/>
      </left>
      <right/>
      <top style="medium">
        <color theme="4" tint="0.79998168889431442"/>
      </top>
      <bottom/>
      <diagonal/>
    </border>
    <border>
      <left style="medium">
        <color theme="4" tint="0.79998168889431442"/>
      </left>
      <right/>
      <top/>
      <bottom/>
      <diagonal/>
    </border>
    <border>
      <left style="medium">
        <color theme="4" tint="0.79998168889431442"/>
      </left>
      <right/>
      <top/>
      <bottom style="medium">
        <color theme="4" tint="0.79998168889431442"/>
      </bottom>
      <diagonal/>
    </border>
    <border>
      <left/>
      <right/>
      <top/>
      <bottom style="thick">
        <color theme="4"/>
      </bottom>
      <diagonal/>
    </border>
  </borders>
  <cellStyleXfs count="13">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applyNumberFormat="0" applyFill="0" applyBorder="0" applyAlignment="0" applyProtection="0"/>
    <xf numFmtId="0" fontId="3" fillId="0" borderId="0"/>
    <xf numFmtId="0" fontId="5"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0" borderId="5" applyNumberFormat="0" applyFill="0" applyAlignment="0" applyProtection="0"/>
    <xf numFmtId="0" fontId="9" fillId="0" borderId="0" applyNumberForma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xf numFmtId="0" fontId="16" fillId="0" borderId="0" applyNumberFormat="0" applyFill="0" applyBorder="0" applyAlignment="0" applyProtection="0"/>
  </cellStyleXfs>
  <cellXfs count="112">
    <xf numFmtId="0" fontId="0" fillId="0" borderId="0" xfId="0"/>
    <xf numFmtId="0" fontId="0" fillId="4" borderId="0" xfId="0" applyFill="1"/>
    <xf numFmtId="0" fontId="8" fillId="4" borderId="0" xfId="8" applyFont="1" applyFill="1" applyBorder="1" applyAlignment="1"/>
    <xf numFmtId="0" fontId="10" fillId="4" borderId="0" xfId="9" applyFont="1" applyFill="1" applyAlignment="1">
      <alignment vertical="top"/>
    </xf>
    <xf numFmtId="0" fontId="11" fillId="4" borderId="0" xfId="3" applyFont="1" applyFill="1" applyAlignment="1"/>
    <xf numFmtId="0" fontId="13" fillId="4" borderId="0" xfId="10" applyFont="1" applyFill="1" applyAlignment="1"/>
    <xf numFmtId="0" fontId="10" fillId="4" borderId="0" xfId="9" applyFont="1" applyFill="1" applyAlignment="1"/>
    <xf numFmtId="0" fontId="10" fillId="4" borderId="0" xfId="4" applyFont="1" applyFill="1" applyAlignment="1">
      <alignment horizontal="left" vertical="top"/>
    </xf>
    <xf numFmtId="0" fontId="11" fillId="4" borderId="0" xfId="11" applyFont="1" applyFill="1" applyAlignment="1"/>
    <xf numFmtId="0" fontId="15" fillId="4" borderId="0" xfId="11" applyFont="1" applyFill="1" applyAlignment="1"/>
    <xf numFmtId="0" fontId="13" fillId="4" borderId="0" xfId="4" applyFont="1" applyFill="1"/>
    <xf numFmtId="0" fontId="10" fillId="4" borderId="0" xfId="4" applyFont="1" applyFill="1"/>
    <xf numFmtId="0" fontId="17" fillId="4" borderId="0" xfId="12" applyFont="1" applyFill="1" applyAlignment="1"/>
    <xf numFmtId="0" fontId="4" fillId="4" borderId="0" xfId="4" applyFont="1" applyFill="1"/>
    <xf numFmtId="0" fontId="18" fillId="4" borderId="0" xfId="4" applyFont="1" applyFill="1" applyAlignment="1">
      <alignment horizontal="left" vertical="top" wrapText="1"/>
    </xf>
    <xf numFmtId="0" fontId="13" fillId="4" borderId="0" xfId="4" applyFont="1" applyFill="1" applyAlignment="1">
      <alignment horizontal="left" vertical="top"/>
    </xf>
    <xf numFmtId="0" fontId="13" fillId="4" borderId="0" xfId="4" applyFont="1" applyFill="1" applyAlignment="1">
      <alignment horizontal="left" vertical="top" wrapText="1"/>
    </xf>
    <xf numFmtId="0" fontId="19" fillId="4" borderId="0" xfId="0" applyFont="1" applyFill="1" applyAlignment="1">
      <alignment horizontal="right" vertical="top"/>
    </xf>
    <xf numFmtId="0" fontId="14" fillId="4" borderId="0" xfId="0" applyFont="1" applyFill="1" applyAlignment="1">
      <alignment vertical="top" wrapText="1"/>
    </xf>
    <xf numFmtId="0" fontId="20" fillId="4" borderId="0" xfId="0" applyFont="1" applyFill="1" applyAlignment="1">
      <alignment vertical="top" wrapText="1"/>
    </xf>
    <xf numFmtId="0" fontId="4" fillId="4" borderId="0" xfId="0" applyFont="1" applyFill="1" applyAlignment="1">
      <alignment horizontal="right" vertical="top"/>
    </xf>
    <xf numFmtId="0" fontId="4" fillId="4" borderId="0" xfId="0" applyFont="1" applyFill="1"/>
    <xf numFmtId="0" fontId="14" fillId="4" borderId="0" xfId="0" applyFont="1" applyFill="1"/>
    <xf numFmtId="0" fontId="21" fillId="7" borderId="0" xfId="0" applyFont="1" applyFill="1"/>
    <xf numFmtId="0" fontId="22" fillId="7" borderId="0" xfId="0" applyFont="1" applyFill="1"/>
    <xf numFmtId="0" fontId="22" fillId="7" borderId="0" xfId="0" applyFont="1" applyFill="1" applyAlignment="1">
      <alignment horizontal="left"/>
    </xf>
    <xf numFmtId="3" fontId="22" fillId="7" borderId="0" xfId="0" applyNumberFormat="1" applyFont="1" applyFill="1" applyAlignment="1">
      <alignment horizontal="right"/>
    </xf>
    <xf numFmtId="3" fontId="22" fillId="7" borderId="0" xfId="0" applyNumberFormat="1" applyFont="1" applyFill="1"/>
    <xf numFmtId="0" fontId="22" fillId="8" borderId="0" xfId="0" applyFont="1" applyFill="1"/>
    <xf numFmtId="3" fontId="22" fillId="8" borderId="0" xfId="0" applyNumberFormat="1" applyFont="1" applyFill="1"/>
    <xf numFmtId="0" fontId="21" fillId="9" borderId="0" xfId="0" applyFont="1" applyFill="1" applyAlignment="1">
      <alignment vertical="center"/>
    </xf>
    <xf numFmtId="0" fontId="21" fillId="9" borderId="0" xfId="0" applyFont="1" applyFill="1" applyAlignment="1">
      <alignment horizontal="center" vertical="center"/>
    </xf>
    <xf numFmtId="3" fontId="22" fillId="8" borderId="0" xfId="0" applyNumberFormat="1" applyFont="1" applyFill="1" applyAlignment="1">
      <alignment horizontal="right"/>
    </xf>
    <xf numFmtId="164" fontId="22" fillId="7" borderId="0" xfId="6" applyNumberFormat="1" applyFont="1" applyFill="1" applyAlignment="1">
      <alignment horizontal="right"/>
    </xf>
    <xf numFmtId="164" fontId="22" fillId="8" borderId="0" xfId="6" applyNumberFormat="1" applyFont="1" applyFill="1"/>
    <xf numFmtId="164" fontId="22" fillId="7" borderId="0" xfId="6" applyNumberFormat="1" applyFont="1" applyFill="1"/>
    <xf numFmtId="0" fontId="23" fillId="4" borderId="0" xfId="0" applyFont="1" applyFill="1"/>
    <xf numFmtId="0" fontId="24" fillId="4" borderId="0" xfId="0" applyFont="1" applyFill="1"/>
    <xf numFmtId="0" fontId="25" fillId="4" borderId="0" xfId="0" applyFont="1" applyFill="1"/>
    <xf numFmtId="0" fontId="26" fillId="6" borderId="0" xfId="0" applyFont="1" applyFill="1" applyAlignment="1">
      <alignment horizontal="left"/>
    </xf>
    <xf numFmtId="0" fontId="26" fillId="6" borderId="1" xfId="2" applyFont="1" applyFill="1" applyBorder="1" applyAlignment="1">
      <alignment horizontal="center"/>
    </xf>
    <xf numFmtId="0" fontId="25" fillId="4" borderId="0" xfId="7" applyNumberFormat="1" applyFont="1" applyFill="1" applyAlignment="1">
      <alignment horizontal="left"/>
    </xf>
    <xf numFmtId="165" fontId="25" fillId="4" borderId="0" xfId="7" applyNumberFormat="1" applyFont="1" applyFill="1" applyAlignment="1">
      <alignment horizontal="right"/>
    </xf>
    <xf numFmtId="0" fontId="25" fillId="5" borderId="0" xfId="7" applyNumberFormat="1" applyFont="1" applyFill="1" applyAlignment="1">
      <alignment horizontal="left"/>
    </xf>
    <xf numFmtId="165" fontId="25" fillId="5" borderId="0" xfId="7" applyNumberFormat="1" applyFont="1" applyFill="1" applyAlignment="1">
      <alignment horizontal="right"/>
    </xf>
    <xf numFmtId="0" fontId="26" fillId="4" borderId="0" xfId="0" applyFont="1" applyFill="1"/>
    <xf numFmtId="0" fontId="25" fillId="5" borderId="0" xfId="0" applyFont="1" applyFill="1" applyAlignment="1">
      <alignment horizontal="left"/>
    </xf>
    <xf numFmtId="0" fontId="25" fillId="4" borderId="0" xfId="0" applyFont="1" applyFill="1" applyAlignment="1">
      <alignment horizontal="left"/>
    </xf>
    <xf numFmtId="3" fontId="25" fillId="4" borderId="0" xfId="0" applyNumberFormat="1" applyFont="1" applyFill="1" applyAlignment="1">
      <alignment horizontal="left"/>
    </xf>
    <xf numFmtId="164" fontId="25" fillId="4" borderId="0" xfId="6" applyNumberFormat="1" applyFont="1" applyFill="1" applyAlignment="1">
      <alignment horizontal="right"/>
    </xf>
    <xf numFmtId="3" fontId="25" fillId="5" borderId="0" xfId="0" applyNumberFormat="1" applyFont="1" applyFill="1" applyAlignment="1">
      <alignment horizontal="left"/>
    </xf>
    <xf numFmtId="164" fontId="25" fillId="5" borderId="0" xfId="6" applyNumberFormat="1" applyFont="1" applyFill="1" applyAlignment="1">
      <alignment horizontal="right"/>
    </xf>
    <xf numFmtId="0" fontId="25" fillId="5" borderId="0" xfId="0" applyFont="1" applyFill="1"/>
    <xf numFmtId="0" fontId="26" fillId="4" borderId="0" xfId="0" applyFont="1" applyFill="1" applyAlignment="1">
      <alignment horizontal="left"/>
    </xf>
    <xf numFmtId="164" fontId="26" fillId="4" borderId="0" xfId="6" applyNumberFormat="1" applyFont="1" applyFill="1" applyAlignment="1">
      <alignment horizontal="right"/>
    </xf>
    <xf numFmtId="0" fontId="26" fillId="5" borderId="0" xfId="0" applyFont="1" applyFill="1" applyAlignment="1">
      <alignment horizontal="left"/>
    </xf>
    <xf numFmtId="164" fontId="26" fillId="5" borderId="0" xfId="6" applyNumberFormat="1" applyFont="1" applyFill="1" applyAlignment="1">
      <alignment horizontal="right"/>
    </xf>
    <xf numFmtId="3" fontId="26" fillId="6" borderId="0" xfId="0" applyNumberFormat="1" applyFont="1" applyFill="1" applyAlignment="1">
      <alignment horizontal="left"/>
    </xf>
    <xf numFmtId="164" fontId="22" fillId="7" borderId="0" xfId="0" applyNumberFormat="1" applyFont="1" applyFill="1" applyAlignment="1">
      <alignment horizontal="right"/>
    </xf>
    <xf numFmtId="164" fontId="22" fillId="8" borderId="0" xfId="0" applyNumberFormat="1" applyFont="1" applyFill="1" applyAlignment="1">
      <alignment horizontal="right"/>
    </xf>
    <xf numFmtId="164" fontId="22" fillId="7" borderId="0" xfId="0" applyNumberFormat="1" applyFont="1" applyFill="1"/>
    <xf numFmtId="164" fontId="22" fillId="8" borderId="0" xfId="0" applyNumberFormat="1" applyFont="1" applyFill="1"/>
    <xf numFmtId="0" fontId="4" fillId="4" borderId="0" xfId="0" applyFont="1" applyFill="1" applyAlignment="1">
      <alignment horizontal="left"/>
    </xf>
    <xf numFmtId="0" fontId="27" fillId="4" borderId="0" xfId="0" applyFont="1" applyFill="1"/>
    <xf numFmtId="0" fontId="25" fillId="3" borderId="2" xfId="2" applyFont="1" applyBorder="1" applyAlignment="1"/>
    <xf numFmtId="3" fontId="26" fillId="4" borderId="0" xfId="1" applyNumberFormat="1" applyFont="1" applyFill="1" applyBorder="1" applyAlignment="1"/>
    <xf numFmtId="164" fontId="25" fillId="4" borderId="0" xfId="6" applyNumberFormat="1" applyFont="1" applyFill="1" applyBorder="1" applyAlignment="1"/>
    <xf numFmtId="0" fontId="26" fillId="2" borderId="3" xfId="1" applyFont="1" applyBorder="1" applyAlignment="1"/>
    <xf numFmtId="164" fontId="25" fillId="5" borderId="0" xfId="6" applyNumberFormat="1" applyFont="1" applyFill="1" applyBorder="1" applyAlignment="1"/>
    <xf numFmtId="16" fontId="27" fillId="4" borderId="0" xfId="0" quotePrefix="1" applyNumberFormat="1" applyFont="1" applyFill="1"/>
    <xf numFmtId="17" fontId="26" fillId="2" borderId="3" xfId="1" quotePrefix="1" applyNumberFormat="1" applyFont="1" applyBorder="1" applyAlignment="1"/>
    <xf numFmtId="0" fontId="27" fillId="4" borderId="3" xfId="0" applyFont="1" applyFill="1" applyBorder="1"/>
    <xf numFmtId="16" fontId="26" fillId="2" borderId="3" xfId="1" applyNumberFormat="1" applyFont="1" applyBorder="1" applyAlignment="1"/>
    <xf numFmtId="0" fontId="26" fillId="5" borderId="3" xfId="1" applyFont="1" applyFill="1" applyBorder="1" applyAlignment="1"/>
    <xf numFmtId="0" fontId="26" fillId="4" borderId="3" xfId="1" applyFont="1" applyFill="1" applyBorder="1" applyAlignment="1"/>
    <xf numFmtId="0" fontId="26" fillId="5" borderId="4" xfId="1" applyFont="1" applyFill="1" applyBorder="1" applyAlignment="1"/>
    <xf numFmtId="0" fontId="25" fillId="4" borderId="0" xfId="0" applyFont="1" applyFill="1" applyAlignment="1">
      <alignment horizontal="center"/>
    </xf>
    <xf numFmtId="3" fontId="25" fillId="4" borderId="0" xfId="0" applyNumberFormat="1" applyFont="1" applyFill="1" applyAlignment="1">
      <alignment horizontal="center"/>
    </xf>
    <xf numFmtId="0" fontId="24" fillId="4" borderId="0" xfId="0" applyFont="1" applyFill="1" applyAlignment="1">
      <alignment horizontal="center"/>
    </xf>
    <xf numFmtId="0" fontId="27" fillId="4" borderId="0" xfId="0" applyFont="1" applyFill="1" applyAlignment="1">
      <alignment horizontal="center"/>
    </xf>
    <xf numFmtId="3" fontId="26" fillId="4" borderId="0" xfId="1" applyNumberFormat="1" applyFont="1" applyFill="1" applyBorder="1" applyAlignment="1">
      <alignment horizontal="center"/>
    </xf>
    <xf numFmtId="16" fontId="27" fillId="0" borderId="3" xfId="0" quotePrefix="1" applyNumberFormat="1" applyFont="1" applyBorder="1"/>
    <xf numFmtId="0" fontId="19" fillId="4" borderId="0" xfId="0" applyFont="1" applyFill="1"/>
    <xf numFmtId="0" fontId="26" fillId="3" borderId="1" xfId="2" applyFont="1" applyBorder="1" applyAlignment="1">
      <alignment horizontal="center"/>
    </xf>
    <xf numFmtId="0" fontId="28" fillId="4" borderId="0" xfId="0" applyFont="1" applyFill="1"/>
    <xf numFmtId="3" fontId="21" fillId="7" borderId="0" xfId="0" applyNumberFormat="1" applyFont="1" applyFill="1" applyAlignment="1">
      <alignment horizontal="right"/>
    </xf>
    <xf numFmtId="0" fontId="22" fillId="10" borderId="0" xfId="0" applyFont="1" applyFill="1" applyAlignment="1">
      <alignment horizontal="right"/>
    </xf>
    <xf numFmtId="3" fontId="22" fillId="10" borderId="0" xfId="0" applyNumberFormat="1" applyFont="1" applyFill="1" applyAlignment="1">
      <alignment horizontal="right"/>
    </xf>
    <xf numFmtId="0" fontId="22" fillId="7" borderId="0" xfId="0" applyFont="1" applyFill="1" applyAlignment="1">
      <alignment horizontal="right"/>
    </xf>
    <xf numFmtId="0" fontId="13" fillId="0" borderId="0" xfId="0" applyFont="1"/>
    <xf numFmtId="0" fontId="25" fillId="3" borderId="2" xfId="2" applyFont="1" applyBorder="1" applyAlignment="1">
      <alignment horizontal="center" vertical="center"/>
    </xf>
    <xf numFmtId="0" fontId="26" fillId="3" borderId="2" xfId="2" applyFont="1" applyBorder="1" applyAlignment="1">
      <alignment horizontal="center" vertical="center"/>
    </xf>
    <xf numFmtId="0" fontId="22" fillId="11" borderId="0" xfId="0" applyFont="1" applyFill="1" applyAlignment="1">
      <alignment horizontal="right"/>
    </xf>
    <xf numFmtId="0" fontId="26" fillId="3" borderId="2" xfId="2" applyFont="1" applyBorder="1" applyAlignment="1">
      <alignment horizontal="center" vertical="center" wrapText="1"/>
    </xf>
    <xf numFmtId="0" fontId="25" fillId="2" borderId="3" xfId="1" applyFont="1" applyBorder="1" applyAlignment="1"/>
    <xf numFmtId="3" fontId="25" fillId="4" borderId="0" xfId="1" applyNumberFormat="1" applyFont="1" applyFill="1" applyBorder="1" applyAlignment="1"/>
    <xf numFmtId="3" fontId="22" fillId="11" borderId="0" xfId="0" applyNumberFormat="1" applyFont="1" applyFill="1" applyAlignment="1">
      <alignment horizontal="right"/>
    </xf>
    <xf numFmtId="0" fontId="29" fillId="0" borderId="0" xfId="0" applyFont="1"/>
    <xf numFmtId="164" fontId="22" fillId="10" borderId="0" xfId="6" applyNumberFormat="1" applyFont="1" applyFill="1" applyAlignment="1">
      <alignment horizontal="right"/>
    </xf>
    <xf numFmtId="164" fontId="22" fillId="11" borderId="0" xfId="6" applyNumberFormat="1" applyFont="1" applyFill="1" applyAlignment="1">
      <alignment horizontal="right"/>
    </xf>
    <xf numFmtId="164" fontId="21" fillId="7" borderId="0" xfId="6" applyNumberFormat="1" applyFont="1" applyFill="1" applyAlignment="1">
      <alignment horizontal="right"/>
    </xf>
    <xf numFmtId="164" fontId="22" fillId="10" borderId="0" xfId="7" applyNumberFormat="1" applyFont="1" applyFill="1" applyAlignment="1">
      <alignment horizontal="right"/>
    </xf>
    <xf numFmtId="164" fontId="22" fillId="7" borderId="0" xfId="7" applyNumberFormat="1" applyFont="1" applyFill="1" applyAlignment="1">
      <alignment horizontal="right"/>
    </xf>
    <xf numFmtId="164" fontId="22" fillId="11" borderId="0" xfId="7" applyNumberFormat="1" applyFont="1" applyFill="1" applyAlignment="1">
      <alignment horizontal="right"/>
    </xf>
    <xf numFmtId="164" fontId="21" fillId="7" borderId="0" xfId="7" applyNumberFormat="1" applyFont="1" applyFill="1" applyAlignment="1">
      <alignment horizontal="right"/>
    </xf>
    <xf numFmtId="0" fontId="30" fillId="7" borderId="0" xfId="0" applyFont="1" applyFill="1"/>
    <xf numFmtId="0" fontId="10" fillId="7" borderId="0" xfId="0" applyFont="1" applyFill="1"/>
    <xf numFmtId="0" fontId="13" fillId="7" borderId="0" xfId="0" applyFont="1" applyFill="1"/>
    <xf numFmtId="0" fontId="11" fillId="7" borderId="0" xfId="0" applyFont="1" applyFill="1"/>
    <xf numFmtId="0" fontId="4" fillId="7" borderId="0" xfId="0" applyFont="1" applyFill="1"/>
    <xf numFmtId="0" fontId="31" fillId="7" borderId="0" xfId="3" applyFont="1" applyFill="1"/>
    <xf numFmtId="0" fontId="21" fillId="9" borderId="0" xfId="0" applyFont="1" applyFill="1" applyAlignment="1">
      <alignment horizontal="center" vertical="center"/>
    </xf>
  </cellXfs>
  <cellStyles count="13">
    <cellStyle name="20% - Accent1" xfId="1" builtinId="30"/>
    <cellStyle name="40% - Accent1" xfId="2" builtinId="31"/>
    <cellStyle name="Comma" xfId="7" builtinId="3"/>
    <cellStyle name="Heading 1 4" xfId="8" xr:uid="{3B245B78-5581-42B0-B312-30ABB7BABC3B}"/>
    <cellStyle name="Heading 2 2" xfId="10" xr:uid="{0BF49009-0CCA-41ED-8D58-88D9E57D21EC}"/>
    <cellStyle name="Hyperlink" xfId="3" builtinId="8"/>
    <cellStyle name="Hyperlink 2" xfId="5" xr:uid="{00000000-0005-0000-0000-000003000000}"/>
    <cellStyle name="Hyperlink 2 2" xfId="11" xr:uid="{1A477336-39C1-45EE-923E-9B16A351A3E2}"/>
    <cellStyle name="Hyperlink 2 2 4" xfId="12" xr:uid="{FF07787A-73AA-47EB-B2EF-37FB090AC831}"/>
    <cellStyle name="Normal" xfId="0" builtinId="0"/>
    <cellStyle name="Normal 2" xfId="4" xr:uid="{00000000-0005-0000-0000-000005000000}"/>
    <cellStyle name="Paragraph Han" xfId="9" xr:uid="{FB35D3FB-5F0A-42F1-B4B8-F9A671B17358}"/>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8.jpeg"/><Relationship Id="rId3" Type="http://schemas.openxmlformats.org/officeDocument/2006/relationships/image" Target="../media/image13.jpeg"/><Relationship Id="rId7" Type="http://schemas.openxmlformats.org/officeDocument/2006/relationships/image" Target="../media/image17.jpeg"/><Relationship Id="rId2" Type="http://schemas.openxmlformats.org/officeDocument/2006/relationships/image" Target="../media/image12.jpeg"/><Relationship Id="rId1" Type="http://schemas.openxmlformats.org/officeDocument/2006/relationships/image" Target="../media/image11.jpeg"/><Relationship Id="rId6" Type="http://schemas.openxmlformats.org/officeDocument/2006/relationships/image" Target="../media/image16.jpeg"/><Relationship Id="rId5" Type="http://schemas.openxmlformats.org/officeDocument/2006/relationships/image" Target="../media/image15.jpeg"/><Relationship Id="rId10" Type="http://schemas.openxmlformats.org/officeDocument/2006/relationships/image" Target="../media/image20.jpeg"/><Relationship Id="rId4" Type="http://schemas.openxmlformats.org/officeDocument/2006/relationships/image" Target="../media/image14.jpeg"/><Relationship Id="rId9"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7</xdr:col>
      <xdr:colOff>279138</xdr:colOff>
      <xdr:row>29</xdr:row>
      <xdr:rowOff>93800</xdr:rowOff>
    </xdr:to>
    <xdr:pic>
      <xdr:nvPicPr>
        <xdr:cNvPr id="2" name="Picture 1">
          <a:extLst>
            <a:ext uri="{FF2B5EF4-FFF2-40B4-BE49-F238E27FC236}">
              <a16:creationId xmlns:a16="http://schemas.microsoft.com/office/drawing/2014/main" id="{E117B4BD-9FD8-558D-6CA8-FCA617BC2712}"/>
            </a:ext>
          </a:extLst>
        </xdr:cNvPr>
        <xdr:cNvPicPr>
          <a:picLocks noChangeAspect="1"/>
        </xdr:cNvPicPr>
      </xdr:nvPicPr>
      <xdr:blipFill>
        <a:blip xmlns:r="http://schemas.openxmlformats.org/officeDocument/2006/relationships" r:embed="rId1"/>
        <a:stretch>
          <a:fillRect/>
        </a:stretch>
      </xdr:blipFill>
      <xdr:spPr>
        <a:xfrm>
          <a:off x="609600" y="1109133"/>
          <a:ext cx="3936738" cy="4183200"/>
        </a:xfrm>
        <a:prstGeom prst="rect">
          <a:avLst/>
        </a:prstGeom>
      </xdr:spPr>
    </xdr:pic>
    <xdr:clientData/>
  </xdr:twoCellAnchor>
  <xdr:twoCellAnchor editAs="oneCell">
    <xdr:from>
      <xdr:col>8</xdr:col>
      <xdr:colOff>0</xdr:colOff>
      <xdr:row>6</xdr:row>
      <xdr:rowOff>0</xdr:rowOff>
    </xdr:from>
    <xdr:to>
      <xdr:col>14</xdr:col>
      <xdr:colOff>279138</xdr:colOff>
      <xdr:row>29</xdr:row>
      <xdr:rowOff>93800</xdr:rowOff>
    </xdr:to>
    <xdr:pic>
      <xdr:nvPicPr>
        <xdr:cNvPr id="3" name="Picture 2">
          <a:extLst>
            <a:ext uri="{FF2B5EF4-FFF2-40B4-BE49-F238E27FC236}">
              <a16:creationId xmlns:a16="http://schemas.microsoft.com/office/drawing/2014/main" id="{CDD310B9-D0E1-2C45-D815-90237C19833E}"/>
            </a:ext>
          </a:extLst>
        </xdr:cNvPr>
        <xdr:cNvPicPr>
          <a:picLocks noChangeAspect="1"/>
        </xdr:cNvPicPr>
      </xdr:nvPicPr>
      <xdr:blipFill>
        <a:blip xmlns:r="http://schemas.openxmlformats.org/officeDocument/2006/relationships" r:embed="rId2"/>
        <a:stretch>
          <a:fillRect/>
        </a:stretch>
      </xdr:blipFill>
      <xdr:spPr>
        <a:xfrm>
          <a:off x="4876800" y="1109133"/>
          <a:ext cx="3936738" cy="4183200"/>
        </a:xfrm>
        <a:prstGeom prst="rect">
          <a:avLst/>
        </a:prstGeom>
      </xdr:spPr>
    </xdr:pic>
    <xdr:clientData/>
  </xdr:twoCellAnchor>
  <xdr:twoCellAnchor editAs="oneCell">
    <xdr:from>
      <xdr:col>15</xdr:col>
      <xdr:colOff>0</xdr:colOff>
      <xdr:row>6</xdr:row>
      <xdr:rowOff>0</xdr:rowOff>
    </xdr:from>
    <xdr:to>
      <xdr:col>21</xdr:col>
      <xdr:colOff>279138</xdr:colOff>
      <xdr:row>29</xdr:row>
      <xdr:rowOff>93800</xdr:rowOff>
    </xdr:to>
    <xdr:pic>
      <xdr:nvPicPr>
        <xdr:cNvPr id="4" name="Picture 3">
          <a:extLst>
            <a:ext uri="{FF2B5EF4-FFF2-40B4-BE49-F238E27FC236}">
              <a16:creationId xmlns:a16="http://schemas.microsoft.com/office/drawing/2014/main" id="{B85211CF-811F-6614-25A8-D7C2FC8C7F0F}"/>
            </a:ext>
          </a:extLst>
        </xdr:cNvPr>
        <xdr:cNvPicPr>
          <a:picLocks noChangeAspect="1"/>
        </xdr:cNvPicPr>
      </xdr:nvPicPr>
      <xdr:blipFill>
        <a:blip xmlns:r="http://schemas.openxmlformats.org/officeDocument/2006/relationships" r:embed="rId3"/>
        <a:stretch>
          <a:fillRect/>
        </a:stretch>
      </xdr:blipFill>
      <xdr:spPr>
        <a:xfrm>
          <a:off x="9144000" y="1109133"/>
          <a:ext cx="3936738" cy="4183200"/>
        </a:xfrm>
        <a:prstGeom prst="rect">
          <a:avLst/>
        </a:prstGeom>
      </xdr:spPr>
    </xdr:pic>
    <xdr:clientData/>
  </xdr:twoCellAnchor>
  <xdr:twoCellAnchor editAs="oneCell">
    <xdr:from>
      <xdr:col>1</xdr:col>
      <xdr:colOff>0</xdr:colOff>
      <xdr:row>31</xdr:row>
      <xdr:rowOff>0</xdr:rowOff>
    </xdr:from>
    <xdr:to>
      <xdr:col>7</xdr:col>
      <xdr:colOff>279138</xdr:colOff>
      <xdr:row>54</xdr:row>
      <xdr:rowOff>93800</xdr:rowOff>
    </xdr:to>
    <xdr:pic>
      <xdr:nvPicPr>
        <xdr:cNvPr id="5" name="Picture 4">
          <a:extLst>
            <a:ext uri="{FF2B5EF4-FFF2-40B4-BE49-F238E27FC236}">
              <a16:creationId xmlns:a16="http://schemas.microsoft.com/office/drawing/2014/main" id="{183344ED-9328-34BB-7386-29C71B717038}"/>
            </a:ext>
          </a:extLst>
        </xdr:cNvPr>
        <xdr:cNvPicPr>
          <a:picLocks noChangeAspect="1"/>
        </xdr:cNvPicPr>
      </xdr:nvPicPr>
      <xdr:blipFill>
        <a:blip xmlns:r="http://schemas.openxmlformats.org/officeDocument/2006/relationships" r:embed="rId4"/>
        <a:stretch>
          <a:fillRect/>
        </a:stretch>
      </xdr:blipFill>
      <xdr:spPr>
        <a:xfrm>
          <a:off x="609600" y="5554133"/>
          <a:ext cx="3936738" cy="4183200"/>
        </a:xfrm>
        <a:prstGeom prst="rect">
          <a:avLst/>
        </a:prstGeom>
      </xdr:spPr>
    </xdr:pic>
    <xdr:clientData/>
  </xdr:twoCellAnchor>
  <xdr:twoCellAnchor editAs="oneCell">
    <xdr:from>
      <xdr:col>8</xdr:col>
      <xdr:colOff>0</xdr:colOff>
      <xdr:row>31</xdr:row>
      <xdr:rowOff>0</xdr:rowOff>
    </xdr:from>
    <xdr:to>
      <xdr:col>14</xdr:col>
      <xdr:colOff>279138</xdr:colOff>
      <xdr:row>54</xdr:row>
      <xdr:rowOff>93800</xdr:rowOff>
    </xdr:to>
    <xdr:pic>
      <xdr:nvPicPr>
        <xdr:cNvPr id="6" name="Picture 5">
          <a:extLst>
            <a:ext uri="{FF2B5EF4-FFF2-40B4-BE49-F238E27FC236}">
              <a16:creationId xmlns:a16="http://schemas.microsoft.com/office/drawing/2014/main" id="{483D20FF-D6A0-CDA3-DAF0-074F6D4A8884}"/>
            </a:ext>
          </a:extLst>
        </xdr:cNvPr>
        <xdr:cNvPicPr>
          <a:picLocks noChangeAspect="1"/>
        </xdr:cNvPicPr>
      </xdr:nvPicPr>
      <xdr:blipFill>
        <a:blip xmlns:r="http://schemas.openxmlformats.org/officeDocument/2006/relationships" r:embed="rId5"/>
        <a:stretch>
          <a:fillRect/>
        </a:stretch>
      </xdr:blipFill>
      <xdr:spPr>
        <a:xfrm>
          <a:off x="4876800" y="5554133"/>
          <a:ext cx="3936738" cy="4183200"/>
        </a:xfrm>
        <a:prstGeom prst="rect">
          <a:avLst/>
        </a:prstGeom>
      </xdr:spPr>
    </xdr:pic>
    <xdr:clientData/>
  </xdr:twoCellAnchor>
  <xdr:twoCellAnchor editAs="oneCell">
    <xdr:from>
      <xdr:col>15</xdr:col>
      <xdr:colOff>0</xdr:colOff>
      <xdr:row>31</xdr:row>
      <xdr:rowOff>0</xdr:rowOff>
    </xdr:from>
    <xdr:to>
      <xdr:col>21</xdr:col>
      <xdr:colOff>279138</xdr:colOff>
      <xdr:row>54</xdr:row>
      <xdr:rowOff>93800</xdr:rowOff>
    </xdr:to>
    <xdr:pic>
      <xdr:nvPicPr>
        <xdr:cNvPr id="7" name="Picture 6">
          <a:extLst>
            <a:ext uri="{FF2B5EF4-FFF2-40B4-BE49-F238E27FC236}">
              <a16:creationId xmlns:a16="http://schemas.microsoft.com/office/drawing/2014/main" id="{FCFA1637-9946-8CEF-01B9-6D4E650CE0D8}"/>
            </a:ext>
          </a:extLst>
        </xdr:cNvPr>
        <xdr:cNvPicPr>
          <a:picLocks noChangeAspect="1"/>
        </xdr:cNvPicPr>
      </xdr:nvPicPr>
      <xdr:blipFill>
        <a:blip xmlns:r="http://schemas.openxmlformats.org/officeDocument/2006/relationships" r:embed="rId6"/>
        <a:stretch>
          <a:fillRect/>
        </a:stretch>
      </xdr:blipFill>
      <xdr:spPr>
        <a:xfrm>
          <a:off x="9144000" y="5554133"/>
          <a:ext cx="3936738" cy="4183200"/>
        </a:xfrm>
        <a:prstGeom prst="rect">
          <a:avLst/>
        </a:prstGeom>
      </xdr:spPr>
    </xdr:pic>
    <xdr:clientData/>
  </xdr:twoCellAnchor>
  <xdr:twoCellAnchor editAs="oneCell">
    <xdr:from>
      <xdr:col>8</xdr:col>
      <xdr:colOff>0</xdr:colOff>
      <xdr:row>56</xdr:row>
      <xdr:rowOff>0</xdr:rowOff>
    </xdr:from>
    <xdr:to>
      <xdr:col>14</xdr:col>
      <xdr:colOff>279138</xdr:colOff>
      <xdr:row>79</xdr:row>
      <xdr:rowOff>93800</xdr:rowOff>
    </xdr:to>
    <xdr:pic>
      <xdr:nvPicPr>
        <xdr:cNvPr id="9" name="Picture 8">
          <a:extLst>
            <a:ext uri="{FF2B5EF4-FFF2-40B4-BE49-F238E27FC236}">
              <a16:creationId xmlns:a16="http://schemas.microsoft.com/office/drawing/2014/main" id="{6FEC05F9-3487-F9A5-644E-BEFFEFC2BA98}"/>
            </a:ext>
          </a:extLst>
        </xdr:cNvPr>
        <xdr:cNvPicPr>
          <a:picLocks noChangeAspect="1"/>
        </xdr:cNvPicPr>
      </xdr:nvPicPr>
      <xdr:blipFill>
        <a:blip xmlns:r="http://schemas.openxmlformats.org/officeDocument/2006/relationships" r:embed="rId7"/>
        <a:stretch>
          <a:fillRect/>
        </a:stretch>
      </xdr:blipFill>
      <xdr:spPr>
        <a:xfrm>
          <a:off x="4876800" y="9999133"/>
          <a:ext cx="3936738" cy="4183200"/>
        </a:xfrm>
        <a:prstGeom prst="rect">
          <a:avLst/>
        </a:prstGeom>
      </xdr:spPr>
    </xdr:pic>
    <xdr:clientData/>
  </xdr:twoCellAnchor>
  <xdr:twoCellAnchor editAs="oneCell">
    <xdr:from>
      <xdr:col>1</xdr:col>
      <xdr:colOff>0</xdr:colOff>
      <xdr:row>56</xdr:row>
      <xdr:rowOff>0</xdr:rowOff>
    </xdr:from>
    <xdr:to>
      <xdr:col>7</xdr:col>
      <xdr:colOff>272476</xdr:colOff>
      <xdr:row>79</xdr:row>
      <xdr:rowOff>93800</xdr:rowOff>
    </xdr:to>
    <xdr:pic>
      <xdr:nvPicPr>
        <xdr:cNvPr id="10" name="Picture 9">
          <a:extLst>
            <a:ext uri="{FF2B5EF4-FFF2-40B4-BE49-F238E27FC236}">
              <a16:creationId xmlns:a16="http://schemas.microsoft.com/office/drawing/2014/main" id="{06906177-5E0E-3140-2D32-75142DC8927B}"/>
            </a:ext>
          </a:extLst>
        </xdr:cNvPr>
        <xdr:cNvPicPr>
          <a:picLocks noChangeAspect="1"/>
        </xdr:cNvPicPr>
      </xdr:nvPicPr>
      <xdr:blipFill>
        <a:blip xmlns:r="http://schemas.openxmlformats.org/officeDocument/2006/relationships" r:embed="rId8"/>
        <a:stretch>
          <a:fillRect/>
        </a:stretch>
      </xdr:blipFill>
      <xdr:spPr>
        <a:xfrm>
          <a:off x="609600" y="9999133"/>
          <a:ext cx="3930076" cy="4183200"/>
        </a:xfrm>
        <a:prstGeom prst="rect">
          <a:avLst/>
        </a:prstGeom>
      </xdr:spPr>
    </xdr:pic>
    <xdr:clientData/>
  </xdr:twoCellAnchor>
  <xdr:twoCellAnchor editAs="oneCell">
    <xdr:from>
      <xdr:col>15</xdr:col>
      <xdr:colOff>0</xdr:colOff>
      <xdr:row>56</xdr:row>
      <xdr:rowOff>0</xdr:rowOff>
    </xdr:from>
    <xdr:to>
      <xdr:col>21</xdr:col>
      <xdr:colOff>279138</xdr:colOff>
      <xdr:row>79</xdr:row>
      <xdr:rowOff>93800</xdr:rowOff>
    </xdr:to>
    <xdr:pic>
      <xdr:nvPicPr>
        <xdr:cNvPr id="12" name="Picture 11">
          <a:extLst>
            <a:ext uri="{FF2B5EF4-FFF2-40B4-BE49-F238E27FC236}">
              <a16:creationId xmlns:a16="http://schemas.microsoft.com/office/drawing/2014/main" id="{D384C022-62CC-AB9C-13BF-7B554D24B549}"/>
            </a:ext>
          </a:extLst>
        </xdr:cNvPr>
        <xdr:cNvPicPr>
          <a:picLocks noChangeAspect="1"/>
        </xdr:cNvPicPr>
      </xdr:nvPicPr>
      <xdr:blipFill>
        <a:blip xmlns:r="http://schemas.openxmlformats.org/officeDocument/2006/relationships" r:embed="rId9"/>
        <a:stretch>
          <a:fillRect/>
        </a:stretch>
      </xdr:blipFill>
      <xdr:spPr>
        <a:xfrm>
          <a:off x="9144000" y="9999133"/>
          <a:ext cx="3936738" cy="4183200"/>
        </a:xfrm>
        <a:prstGeom prst="rect">
          <a:avLst/>
        </a:prstGeom>
      </xdr:spPr>
    </xdr:pic>
    <xdr:clientData/>
  </xdr:twoCellAnchor>
  <xdr:twoCellAnchor editAs="oneCell">
    <xdr:from>
      <xdr:col>1</xdr:col>
      <xdr:colOff>0</xdr:colOff>
      <xdr:row>81</xdr:row>
      <xdr:rowOff>0</xdr:rowOff>
    </xdr:from>
    <xdr:to>
      <xdr:col>7</xdr:col>
      <xdr:colOff>272476</xdr:colOff>
      <xdr:row>104</xdr:row>
      <xdr:rowOff>93800</xdr:rowOff>
    </xdr:to>
    <xdr:pic>
      <xdr:nvPicPr>
        <xdr:cNvPr id="16" name="Picture 15">
          <a:extLst>
            <a:ext uri="{FF2B5EF4-FFF2-40B4-BE49-F238E27FC236}">
              <a16:creationId xmlns:a16="http://schemas.microsoft.com/office/drawing/2014/main" id="{24A12999-09A2-E2D0-924F-28ECEC17A87D}"/>
            </a:ext>
          </a:extLst>
        </xdr:cNvPr>
        <xdr:cNvPicPr>
          <a:picLocks noChangeAspect="1"/>
        </xdr:cNvPicPr>
      </xdr:nvPicPr>
      <xdr:blipFill>
        <a:blip xmlns:r="http://schemas.openxmlformats.org/officeDocument/2006/relationships" r:embed="rId10"/>
        <a:stretch>
          <a:fillRect/>
        </a:stretch>
      </xdr:blipFill>
      <xdr:spPr>
        <a:xfrm>
          <a:off x="609600" y="14444133"/>
          <a:ext cx="3930076" cy="418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11</xdr:col>
      <xdr:colOff>533400</xdr:colOff>
      <xdr:row>32</xdr:row>
      <xdr:rowOff>83820</xdr:rowOff>
    </xdr:to>
    <xdr:pic>
      <xdr:nvPicPr>
        <xdr:cNvPr id="2" name="Picture 1">
          <a:extLst>
            <a:ext uri="{FF2B5EF4-FFF2-40B4-BE49-F238E27FC236}">
              <a16:creationId xmlns:a16="http://schemas.microsoft.com/office/drawing/2014/main" id="{948377B9-7173-CAA9-C0BE-EE3676A24FE3}"/>
            </a:ext>
          </a:extLst>
        </xdr:cNvPr>
        <xdr:cNvPicPr>
          <a:picLocks noChangeAspect="1"/>
        </xdr:cNvPicPr>
      </xdr:nvPicPr>
      <xdr:blipFill>
        <a:blip xmlns:r="http://schemas.openxmlformats.org/officeDocument/2006/relationships" r:embed="rId1"/>
        <a:stretch>
          <a:fillRect/>
        </a:stretch>
      </xdr:blipFill>
      <xdr:spPr>
        <a:xfrm>
          <a:off x="609600" y="1857375"/>
          <a:ext cx="6629400" cy="3855720"/>
        </a:xfrm>
        <a:prstGeom prst="rect">
          <a:avLst/>
        </a:prstGeom>
      </xdr:spPr>
    </xdr:pic>
    <xdr:clientData/>
  </xdr:twoCellAnchor>
  <xdr:twoCellAnchor editAs="oneCell">
    <xdr:from>
      <xdr:col>12</xdr:col>
      <xdr:colOff>609599</xdr:colOff>
      <xdr:row>10</xdr:row>
      <xdr:rowOff>0</xdr:rowOff>
    </xdr:from>
    <xdr:to>
      <xdr:col>23</xdr:col>
      <xdr:colOff>561974</xdr:colOff>
      <xdr:row>32</xdr:row>
      <xdr:rowOff>53340</xdr:rowOff>
    </xdr:to>
    <xdr:pic>
      <xdr:nvPicPr>
        <xdr:cNvPr id="3" name="Picture 2">
          <a:extLst>
            <a:ext uri="{FF2B5EF4-FFF2-40B4-BE49-F238E27FC236}">
              <a16:creationId xmlns:a16="http://schemas.microsoft.com/office/drawing/2014/main" id="{9CF312F1-61E1-C651-46E8-98010E1C6D2C}"/>
            </a:ext>
          </a:extLst>
        </xdr:cNvPr>
        <xdr:cNvPicPr>
          <a:picLocks noChangeAspect="1"/>
        </xdr:cNvPicPr>
      </xdr:nvPicPr>
      <xdr:blipFill>
        <a:blip xmlns:r="http://schemas.openxmlformats.org/officeDocument/2006/relationships" r:embed="rId2"/>
        <a:stretch>
          <a:fillRect/>
        </a:stretch>
      </xdr:blipFill>
      <xdr:spPr>
        <a:xfrm>
          <a:off x="7924799" y="1762125"/>
          <a:ext cx="6657975" cy="3825240"/>
        </a:xfrm>
        <a:prstGeom prst="rect">
          <a:avLst/>
        </a:prstGeom>
      </xdr:spPr>
    </xdr:pic>
    <xdr:clientData/>
  </xdr:twoCellAnchor>
  <xdr:twoCellAnchor editAs="oneCell">
    <xdr:from>
      <xdr:col>1</xdr:col>
      <xdr:colOff>0</xdr:colOff>
      <xdr:row>33</xdr:row>
      <xdr:rowOff>0</xdr:rowOff>
    </xdr:from>
    <xdr:to>
      <xdr:col>11</xdr:col>
      <xdr:colOff>533400</xdr:colOff>
      <xdr:row>55</xdr:row>
      <xdr:rowOff>91440</xdr:rowOff>
    </xdr:to>
    <xdr:pic>
      <xdr:nvPicPr>
        <xdr:cNvPr id="4" name="Picture 3">
          <a:extLst>
            <a:ext uri="{FF2B5EF4-FFF2-40B4-BE49-F238E27FC236}">
              <a16:creationId xmlns:a16="http://schemas.microsoft.com/office/drawing/2014/main" id="{0E744B3B-8175-AB3D-99B3-66637210E86C}"/>
            </a:ext>
          </a:extLst>
        </xdr:cNvPr>
        <xdr:cNvPicPr>
          <a:picLocks noChangeAspect="1"/>
        </xdr:cNvPicPr>
      </xdr:nvPicPr>
      <xdr:blipFill>
        <a:blip xmlns:r="http://schemas.openxmlformats.org/officeDocument/2006/relationships" r:embed="rId3"/>
        <a:stretch>
          <a:fillRect/>
        </a:stretch>
      </xdr:blipFill>
      <xdr:spPr>
        <a:xfrm>
          <a:off x="609600" y="6019800"/>
          <a:ext cx="6629400" cy="3863340"/>
        </a:xfrm>
        <a:prstGeom prst="rect">
          <a:avLst/>
        </a:prstGeom>
      </xdr:spPr>
    </xdr:pic>
    <xdr:clientData/>
  </xdr:twoCellAnchor>
  <xdr:twoCellAnchor editAs="oneCell">
    <xdr:from>
      <xdr:col>12</xdr:col>
      <xdr:colOff>609599</xdr:colOff>
      <xdr:row>32</xdr:row>
      <xdr:rowOff>133350</xdr:rowOff>
    </xdr:from>
    <xdr:to>
      <xdr:col>23</xdr:col>
      <xdr:colOff>561974</xdr:colOff>
      <xdr:row>55</xdr:row>
      <xdr:rowOff>76200</xdr:rowOff>
    </xdr:to>
    <xdr:pic>
      <xdr:nvPicPr>
        <xdr:cNvPr id="5" name="Picture 4">
          <a:extLst>
            <a:ext uri="{FF2B5EF4-FFF2-40B4-BE49-F238E27FC236}">
              <a16:creationId xmlns:a16="http://schemas.microsoft.com/office/drawing/2014/main" id="{892118C8-0BF7-CFFB-D7E1-441CFEFB69F8}"/>
            </a:ext>
          </a:extLst>
        </xdr:cNvPr>
        <xdr:cNvPicPr>
          <a:picLocks noChangeAspect="1"/>
        </xdr:cNvPicPr>
      </xdr:nvPicPr>
      <xdr:blipFill>
        <a:blip xmlns:r="http://schemas.openxmlformats.org/officeDocument/2006/relationships" r:embed="rId4"/>
        <a:stretch>
          <a:fillRect/>
        </a:stretch>
      </xdr:blipFill>
      <xdr:spPr>
        <a:xfrm>
          <a:off x="7924799" y="5667375"/>
          <a:ext cx="6657975" cy="3886200"/>
        </a:xfrm>
        <a:prstGeom prst="rect">
          <a:avLst/>
        </a:prstGeom>
      </xdr:spPr>
    </xdr:pic>
    <xdr:clientData/>
  </xdr:twoCellAnchor>
  <xdr:twoCellAnchor editAs="oneCell">
    <xdr:from>
      <xdr:col>1</xdr:col>
      <xdr:colOff>0</xdr:colOff>
      <xdr:row>56</xdr:row>
      <xdr:rowOff>0</xdr:rowOff>
    </xdr:from>
    <xdr:to>
      <xdr:col>11</xdr:col>
      <xdr:colOff>556260</xdr:colOff>
      <xdr:row>78</xdr:row>
      <xdr:rowOff>53340</xdr:rowOff>
    </xdr:to>
    <xdr:pic>
      <xdr:nvPicPr>
        <xdr:cNvPr id="6" name="Picture 5">
          <a:extLst>
            <a:ext uri="{FF2B5EF4-FFF2-40B4-BE49-F238E27FC236}">
              <a16:creationId xmlns:a16="http://schemas.microsoft.com/office/drawing/2014/main" id="{36841F4B-4CD9-F982-441E-A2240CD471D0}"/>
            </a:ext>
          </a:extLst>
        </xdr:cNvPr>
        <xdr:cNvPicPr>
          <a:picLocks noChangeAspect="1"/>
        </xdr:cNvPicPr>
      </xdr:nvPicPr>
      <xdr:blipFill>
        <a:blip xmlns:r="http://schemas.openxmlformats.org/officeDocument/2006/relationships" r:embed="rId5"/>
        <a:stretch>
          <a:fillRect/>
        </a:stretch>
      </xdr:blipFill>
      <xdr:spPr>
        <a:xfrm>
          <a:off x="609600" y="10182225"/>
          <a:ext cx="6652260" cy="3825240"/>
        </a:xfrm>
        <a:prstGeom prst="rect">
          <a:avLst/>
        </a:prstGeom>
      </xdr:spPr>
    </xdr:pic>
    <xdr:clientData/>
  </xdr:twoCellAnchor>
  <xdr:twoCellAnchor editAs="oneCell">
    <xdr:from>
      <xdr:col>13</xdr:col>
      <xdr:colOff>0</xdr:colOff>
      <xdr:row>56</xdr:row>
      <xdr:rowOff>0</xdr:rowOff>
    </xdr:from>
    <xdr:to>
      <xdr:col>23</xdr:col>
      <xdr:colOff>563880</xdr:colOff>
      <xdr:row>78</xdr:row>
      <xdr:rowOff>60960</xdr:rowOff>
    </xdr:to>
    <xdr:pic>
      <xdr:nvPicPr>
        <xdr:cNvPr id="7" name="Picture 6">
          <a:extLst>
            <a:ext uri="{FF2B5EF4-FFF2-40B4-BE49-F238E27FC236}">
              <a16:creationId xmlns:a16="http://schemas.microsoft.com/office/drawing/2014/main" id="{26B22F73-B9E9-34A3-EC52-857764569A08}"/>
            </a:ext>
          </a:extLst>
        </xdr:cNvPr>
        <xdr:cNvPicPr>
          <a:picLocks noChangeAspect="1"/>
        </xdr:cNvPicPr>
      </xdr:nvPicPr>
      <xdr:blipFill>
        <a:blip xmlns:r="http://schemas.openxmlformats.org/officeDocument/2006/relationships" r:embed="rId6"/>
        <a:stretch>
          <a:fillRect/>
        </a:stretch>
      </xdr:blipFill>
      <xdr:spPr>
        <a:xfrm>
          <a:off x="7924800" y="10182225"/>
          <a:ext cx="6659880" cy="3832860"/>
        </a:xfrm>
        <a:prstGeom prst="rect">
          <a:avLst/>
        </a:prstGeom>
      </xdr:spPr>
    </xdr:pic>
    <xdr:clientData/>
  </xdr:twoCellAnchor>
  <xdr:twoCellAnchor editAs="oneCell">
    <xdr:from>
      <xdr:col>1</xdr:col>
      <xdr:colOff>0</xdr:colOff>
      <xdr:row>79</xdr:row>
      <xdr:rowOff>0</xdr:rowOff>
    </xdr:from>
    <xdr:to>
      <xdr:col>11</xdr:col>
      <xdr:colOff>472440</xdr:colOff>
      <xdr:row>101</xdr:row>
      <xdr:rowOff>91440</xdr:rowOff>
    </xdr:to>
    <xdr:pic>
      <xdr:nvPicPr>
        <xdr:cNvPr id="8" name="Picture 7">
          <a:extLst>
            <a:ext uri="{FF2B5EF4-FFF2-40B4-BE49-F238E27FC236}">
              <a16:creationId xmlns:a16="http://schemas.microsoft.com/office/drawing/2014/main" id="{9D71735E-D99C-1966-10F8-F3FF4B831E44}"/>
            </a:ext>
          </a:extLst>
        </xdr:cNvPr>
        <xdr:cNvPicPr>
          <a:picLocks noChangeAspect="1"/>
        </xdr:cNvPicPr>
      </xdr:nvPicPr>
      <xdr:blipFill>
        <a:blip xmlns:r="http://schemas.openxmlformats.org/officeDocument/2006/relationships" r:embed="rId7"/>
        <a:stretch>
          <a:fillRect/>
        </a:stretch>
      </xdr:blipFill>
      <xdr:spPr>
        <a:xfrm>
          <a:off x="609600" y="14344650"/>
          <a:ext cx="6568440" cy="3863340"/>
        </a:xfrm>
        <a:prstGeom prst="rect">
          <a:avLst/>
        </a:prstGeom>
      </xdr:spPr>
    </xdr:pic>
    <xdr:clientData/>
  </xdr:twoCellAnchor>
  <xdr:twoCellAnchor editAs="oneCell">
    <xdr:from>
      <xdr:col>13</xdr:col>
      <xdr:colOff>0</xdr:colOff>
      <xdr:row>79</xdr:row>
      <xdr:rowOff>0</xdr:rowOff>
    </xdr:from>
    <xdr:to>
      <xdr:col>23</xdr:col>
      <xdr:colOff>556260</xdr:colOff>
      <xdr:row>101</xdr:row>
      <xdr:rowOff>53340</xdr:rowOff>
    </xdr:to>
    <xdr:pic>
      <xdr:nvPicPr>
        <xdr:cNvPr id="9" name="Picture 8">
          <a:extLst>
            <a:ext uri="{FF2B5EF4-FFF2-40B4-BE49-F238E27FC236}">
              <a16:creationId xmlns:a16="http://schemas.microsoft.com/office/drawing/2014/main" id="{05B42BD2-C5C6-8837-E328-8E3B975D6E7A}"/>
            </a:ext>
          </a:extLst>
        </xdr:cNvPr>
        <xdr:cNvPicPr>
          <a:picLocks noChangeAspect="1"/>
        </xdr:cNvPicPr>
      </xdr:nvPicPr>
      <xdr:blipFill>
        <a:blip xmlns:r="http://schemas.openxmlformats.org/officeDocument/2006/relationships" r:embed="rId8"/>
        <a:stretch>
          <a:fillRect/>
        </a:stretch>
      </xdr:blipFill>
      <xdr:spPr>
        <a:xfrm>
          <a:off x="7924800" y="14344650"/>
          <a:ext cx="6652260" cy="3825240"/>
        </a:xfrm>
        <a:prstGeom prst="rect">
          <a:avLst/>
        </a:prstGeom>
      </xdr:spPr>
    </xdr:pic>
    <xdr:clientData/>
  </xdr:twoCellAnchor>
  <xdr:twoCellAnchor editAs="oneCell">
    <xdr:from>
      <xdr:col>1</xdr:col>
      <xdr:colOff>0</xdr:colOff>
      <xdr:row>102</xdr:row>
      <xdr:rowOff>0</xdr:rowOff>
    </xdr:from>
    <xdr:to>
      <xdr:col>11</xdr:col>
      <xdr:colOff>533400</xdr:colOff>
      <xdr:row>123</xdr:row>
      <xdr:rowOff>110490</xdr:rowOff>
    </xdr:to>
    <xdr:pic>
      <xdr:nvPicPr>
        <xdr:cNvPr id="10" name="Picture 9">
          <a:extLst>
            <a:ext uri="{FF2B5EF4-FFF2-40B4-BE49-F238E27FC236}">
              <a16:creationId xmlns:a16="http://schemas.microsoft.com/office/drawing/2014/main" id="{6C6CF3C1-FA64-20CB-AD8F-D1A87B589FA5}"/>
            </a:ext>
          </a:extLst>
        </xdr:cNvPr>
        <xdr:cNvPicPr>
          <a:picLocks noChangeAspect="1"/>
        </xdr:cNvPicPr>
      </xdr:nvPicPr>
      <xdr:blipFill>
        <a:blip xmlns:r="http://schemas.openxmlformats.org/officeDocument/2006/relationships" r:embed="rId9"/>
        <a:stretch>
          <a:fillRect/>
        </a:stretch>
      </xdr:blipFill>
      <xdr:spPr>
        <a:xfrm>
          <a:off x="609600" y="18507075"/>
          <a:ext cx="6629400" cy="3710940"/>
        </a:xfrm>
        <a:prstGeom prst="rect">
          <a:avLst/>
        </a:prstGeom>
      </xdr:spPr>
    </xdr:pic>
    <xdr:clientData/>
  </xdr:twoCellAnchor>
  <xdr:twoCellAnchor editAs="oneCell">
    <xdr:from>
      <xdr:col>13</xdr:col>
      <xdr:colOff>0</xdr:colOff>
      <xdr:row>102</xdr:row>
      <xdr:rowOff>0</xdr:rowOff>
    </xdr:from>
    <xdr:to>
      <xdr:col>23</xdr:col>
      <xdr:colOff>533400</xdr:colOff>
      <xdr:row>123</xdr:row>
      <xdr:rowOff>118110</xdr:rowOff>
    </xdr:to>
    <xdr:pic>
      <xdr:nvPicPr>
        <xdr:cNvPr id="11" name="Picture 10">
          <a:extLst>
            <a:ext uri="{FF2B5EF4-FFF2-40B4-BE49-F238E27FC236}">
              <a16:creationId xmlns:a16="http://schemas.microsoft.com/office/drawing/2014/main" id="{B8A1E684-1045-9D16-7F6E-E2178515E57F}"/>
            </a:ext>
          </a:extLst>
        </xdr:cNvPr>
        <xdr:cNvPicPr>
          <a:picLocks noChangeAspect="1"/>
        </xdr:cNvPicPr>
      </xdr:nvPicPr>
      <xdr:blipFill>
        <a:blip xmlns:r="http://schemas.openxmlformats.org/officeDocument/2006/relationships" r:embed="rId10"/>
        <a:stretch>
          <a:fillRect/>
        </a:stretch>
      </xdr:blipFill>
      <xdr:spPr>
        <a:xfrm>
          <a:off x="7924800" y="18507075"/>
          <a:ext cx="6629400" cy="371856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methodologies/midyearpopulationestimatesqmi" TargetMode="External"/><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www.ons.gov.uk/peoplepopulationandcommunity/populationandmigration/populationestimates/bulletins/annualmidyearpopulationestimates/previousReleases" TargetMode="External"/><Relationship Id="rId5" Type="http://schemas.openxmlformats.org/officeDocument/2006/relationships/hyperlink" Target="https://www.ons.gov.uk/peoplepopulationandcommunity/populationandmigration/populationestimates/datasets/estimatesofthepopulationforenglandandwales" TargetMode="External"/><Relationship Id="rId4" Type="http://schemas.openxmlformats.org/officeDocument/2006/relationships/hyperlink" Target="mailto:pop.info@ons.gov.uk"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FF27-C11D-4804-ABDB-A6D468C242C4}">
  <dimension ref="A1:B27"/>
  <sheetViews>
    <sheetView tabSelected="1" workbookViewId="0">
      <selection activeCell="C7" sqref="C7"/>
    </sheetView>
  </sheetViews>
  <sheetFormatPr defaultColWidth="8.88671875" defaultRowHeight="14.4" x14ac:dyDescent="0.3"/>
  <cols>
    <col min="1" max="16384" width="8.88671875" style="1"/>
  </cols>
  <sheetData>
    <row r="1" spans="1:2" ht="19.2" x14ac:dyDescent="0.35">
      <c r="A1" s="2" t="s">
        <v>71</v>
      </c>
    </row>
    <row r="2" spans="1:2" ht="19.2" x14ac:dyDescent="0.35">
      <c r="A2" s="2"/>
    </row>
    <row r="3" spans="1:2" ht="15" x14ac:dyDescent="0.3">
      <c r="A3" s="3" t="s">
        <v>72</v>
      </c>
    </row>
    <row r="4" spans="1:2" ht="15.6" x14ac:dyDescent="0.3">
      <c r="A4" s="4" t="s">
        <v>73</v>
      </c>
    </row>
    <row r="5" spans="1:2" ht="15.6" x14ac:dyDescent="0.3">
      <c r="A5" s="5" t="s">
        <v>50</v>
      </c>
    </row>
    <row r="6" spans="1:2" ht="15" x14ac:dyDescent="0.3">
      <c r="A6" s="7" t="s">
        <v>51</v>
      </c>
    </row>
    <row r="7" spans="1:2" ht="15.6" x14ac:dyDescent="0.3">
      <c r="A7" s="5" t="s">
        <v>52</v>
      </c>
    </row>
    <row r="8" spans="1:2" ht="15.6" x14ac:dyDescent="0.3">
      <c r="A8" s="6" t="s">
        <v>53</v>
      </c>
    </row>
    <row r="9" spans="1:2" ht="15.6" x14ac:dyDescent="0.3">
      <c r="A9" s="5" t="s">
        <v>54</v>
      </c>
    </row>
    <row r="10" spans="1:2" ht="15.6" x14ac:dyDescent="0.3">
      <c r="A10" s="8" t="s">
        <v>55</v>
      </c>
    </row>
    <row r="11" spans="1:2" ht="15.6" x14ac:dyDescent="0.3">
      <c r="A11" s="8" t="s">
        <v>56</v>
      </c>
    </row>
    <row r="12" spans="1:2" ht="15.6" x14ac:dyDescent="0.3">
      <c r="A12" s="8" t="s">
        <v>57</v>
      </c>
    </row>
    <row r="13" spans="1:2" ht="15.6" x14ac:dyDescent="0.3">
      <c r="A13" s="5"/>
    </row>
    <row r="14" spans="1:2" ht="15.6" x14ac:dyDescent="0.3">
      <c r="A14" s="9"/>
    </row>
    <row r="15" spans="1:2" ht="15.6" x14ac:dyDescent="0.3">
      <c r="A15" s="10" t="s">
        <v>58</v>
      </c>
      <c r="B15" s="1" t="s">
        <v>75</v>
      </c>
    </row>
    <row r="16" spans="1:2" ht="15.6" x14ac:dyDescent="0.3">
      <c r="A16" s="11"/>
    </row>
    <row r="17" spans="1:1" ht="15.6" x14ac:dyDescent="0.3">
      <c r="A17" s="5" t="s">
        <v>59</v>
      </c>
    </row>
    <row r="18" spans="1:1" ht="15.6" x14ac:dyDescent="0.3">
      <c r="A18" s="11" t="s">
        <v>31</v>
      </c>
    </row>
    <row r="19" spans="1:1" ht="15.6" x14ac:dyDescent="0.3">
      <c r="A19" s="11" t="s">
        <v>32</v>
      </c>
    </row>
    <row r="20" spans="1:1" ht="15.6" x14ac:dyDescent="0.3">
      <c r="A20" s="11" t="s">
        <v>33</v>
      </c>
    </row>
    <row r="21" spans="1:1" ht="15.6" x14ac:dyDescent="0.3">
      <c r="A21" s="11" t="s">
        <v>34</v>
      </c>
    </row>
    <row r="22" spans="1:1" ht="15.6" x14ac:dyDescent="0.3">
      <c r="A22" s="11" t="s">
        <v>35</v>
      </c>
    </row>
    <row r="23" spans="1:1" ht="15.6" x14ac:dyDescent="0.3">
      <c r="A23" s="11" t="s">
        <v>36</v>
      </c>
    </row>
    <row r="24" spans="1:1" ht="15.6" x14ac:dyDescent="0.3">
      <c r="A24" s="12" t="s">
        <v>60</v>
      </c>
    </row>
    <row r="25" spans="1:1" ht="15.6" x14ac:dyDescent="0.3">
      <c r="A25" s="11" t="s">
        <v>37</v>
      </c>
    </row>
    <row r="26" spans="1:1" ht="15.6" x14ac:dyDescent="0.3">
      <c r="A26" s="11" t="s">
        <v>61</v>
      </c>
    </row>
    <row r="27" spans="1:1" ht="15.6" x14ac:dyDescent="0.3">
      <c r="A27" s="13" t="s">
        <v>74</v>
      </c>
    </row>
  </sheetData>
  <hyperlinks>
    <hyperlink ref="A11" r:id="rId1" xr:uid="{8FEA1F6C-7E4A-43F0-9D78-E699C9ABF37E}"/>
    <hyperlink ref="A10" r:id="rId2" xr:uid="{D09BF163-A32C-49E6-B0E8-3A8FA151D1F8}"/>
    <hyperlink ref="A12" r:id="rId3" xr:uid="{14555E82-8A17-4EC2-AC7E-7316277132CE}"/>
    <hyperlink ref="A24" r:id="rId4" display="email: Pop Info" xr:uid="{F801269A-D40B-458E-8406-5E691B0FF680}"/>
    <hyperlink ref="A4" r:id="rId5" display="Mid-Year Population Estimates, England and Wales, June 2022" xr:uid="{4E04EC93-B8F2-4DF6-AF6B-CAB7E1A319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140B-4327-4479-A92F-DECA333551F8}">
  <dimension ref="B2:M108"/>
  <sheetViews>
    <sheetView workbookViewId="0">
      <selection activeCell="B2" sqref="B2"/>
    </sheetView>
  </sheetViews>
  <sheetFormatPr defaultRowHeight="14.4" x14ac:dyDescent="0.3"/>
  <cols>
    <col min="1" max="1" width="8.88671875" style="1"/>
    <col min="2" max="2" width="26.33203125" style="1" customWidth="1"/>
    <col min="3" max="13" width="12.77734375" style="1" customWidth="1"/>
    <col min="14" max="16384" width="8.88671875" style="1"/>
  </cols>
  <sheetData>
    <row r="2" spans="2:13" ht="17.399999999999999" x14ac:dyDescent="0.3">
      <c r="B2" s="36" t="s">
        <v>105</v>
      </c>
    </row>
    <row r="3" spans="2:13" x14ac:dyDescent="0.3">
      <c r="B3" s="97" t="s">
        <v>106</v>
      </c>
    </row>
    <row r="4" spans="2:13" x14ac:dyDescent="0.3">
      <c r="B4" s="38"/>
    </row>
    <row r="5" spans="2:13" x14ac:dyDescent="0.3">
      <c r="B5" s="37" t="s">
        <v>77</v>
      </c>
    </row>
    <row r="6" spans="2:13" x14ac:dyDescent="0.3">
      <c r="B6" s="37" t="s">
        <v>11</v>
      </c>
    </row>
    <row r="7" spans="2:13" x14ac:dyDescent="0.3">
      <c r="B7" s="38"/>
    </row>
    <row r="8" spans="2:13" x14ac:dyDescent="0.3">
      <c r="B8" s="38" t="s">
        <v>96</v>
      </c>
    </row>
    <row r="9" spans="2:13" x14ac:dyDescent="0.3">
      <c r="B9" s="38" t="s">
        <v>97</v>
      </c>
    </row>
    <row r="10" spans="2:13" x14ac:dyDescent="0.3">
      <c r="B10" s="38"/>
    </row>
    <row r="11" spans="2:13" ht="15.6" x14ac:dyDescent="0.3">
      <c r="B11" s="89" t="s">
        <v>6</v>
      </c>
    </row>
    <row r="12" spans="2:13" ht="15" thickBot="1" x14ac:dyDescent="0.35">
      <c r="B12" s="38"/>
    </row>
    <row r="13" spans="2:13" ht="36.6" customHeight="1" x14ac:dyDescent="0.3">
      <c r="B13" s="90"/>
      <c r="C13" s="91" t="s">
        <v>40</v>
      </c>
      <c r="D13" s="91" t="s">
        <v>41</v>
      </c>
      <c r="E13" s="91" t="s">
        <v>42</v>
      </c>
      <c r="F13" s="91" t="s">
        <v>43</v>
      </c>
      <c r="G13" s="91" t="s">
        <v>44</v>
      </c>
      <c r="H13" s="91" t="s">
        <v>45</v>
      </c>
      <c r="I13" s="91" t="s">
        <v>46</v>
      </c>
      <c r="J13" s="91" t="s">
        <v>47</v>
      </c>
      <c r="K13" s="91" t="s">
        <v>49</v>
      </c>
      <c r="L13" s="91" t="s">
        <v>78</v>
      </c>
      <c r="M13" s="93" t="s">
        <v>103</v>
      </c>
    </row>
    <row r="14" spans="2:13" x14ac:dyDescent="0.3">
      <c r="B14" s="65" t="s">
        <v>107</v>
      </c>
      <c r="C14" s="100">
        <v>1.0370813847162994E-2</v>
      </c>
      <c r="D14" s="100">
        <v>1.0369598054627787E-2</v>
      </c>
      <c r="E14" s="100">
        <v>9.0309513584883889E-3</v>
      </c>
      <c r="F14" s="100">
        <v>7.8464440887262756E-3</v>
      </c>
      <c r="G14" s="100">
        <v>6.3388970035594258E-3</v>
      </c>
      <c r="H14" s="100">
        <v>2.9686413768483552E-3</v>
      </c>
      <c r="I14" s="100">
        <v>9.2308124613626578E-3</v>
      </c>
      <c r="J14" s="100">
        <v>9.9816701083551822E-3</v>
      </c>
      <c r="K14" s="100">
        <v>1.3456101498151433E-2</v>
      </c>
      <c r="L14" s="100">
        <v>1.1569778336587459E-2</v>
      </c>
      <c r="M14" s="100">
        <v>9.4955106153622182E-2</v>
      </c>
    </row>
    <row r="15" spans="2:13" x14ac:dyDescent="0.3">
      <c r="B15" s="94" t="s">
        <v>99</v>
      </c>
      <c r="C15" s="98">
        <v>6.7557509761487645E-4</v>
      </c>
      <c r="D15" s="98">
        <v>1.0879578286822596E-3</v>
      </c>
      <c r="E15" s="98">
        <v>2.1792217614521309E-4</v>
      </c>
      <c r="F15" s="98">
        <v>4.8911248316690806E-4</v>
      </c>
      <c r="G15" s="98">
        <v>1.6071774654811369E-4</v>
      </c>
      <c r="H15" s="98">
        <v>-1.4357827756170578E-3</v>
      </c>
      <c r="I15" s="98">
        <v>-1.1333620576609656E-3</v>
      </c>
      <c r="J15" s="98">
        <v>-1.3117087016713458E-3</v>
      </c>
      <c r="K15" s="98">
        <v>-1.9297391176497617E-3</v>
      </c>
      <c r="L15" s="98">
        <v>-1.530849719822766E-3</v>
      </c>
      <c r="M15" s="98">
        <v>-5.1248832465554664E-3</v>
      </c>
    </row>
    <row r="16" spans="2:13" x14ac:dyDescent="0.3">
      <c r="B16" s="95" t="s">
        <v>100</v>
      </c>
      <c r="C16" s="33">
        <v>8.1886899241163952E-3</v>
      </c>
      <c r="D16" s="33">
        <v>7.4457113900442138E-3</v>
      </c>
      <c r="E16" s="33">
        <v>8.0631205173728841E-3</v>
      </c>
      <c r="F16" s="33">
        <v>7.3620956881876162E-3</v>
      </c>
      <c r="G16" s="33">
        <v>6.3562293095597126E-3</v>
      </c>
      <c r="H16" s="33">
        <v>4.7160062379046656E-3</v>
      </c>
      <c r="I16" s="33">
        <v>9.8255933759202729E-3</v>
      </c>
      <c r="J16" s="33">
        <v>6.45645297261344E-3</v>
      </c>
      <c r="K16" s="33">
        <v>6.5641760779737131E-3</v>
      </c>
      <c r="L16" s="33">
        <v>5.5823878233221096E-3</v>
      </c>
      <c r="M16" s="99">
        <v>7.3228741876332146E-2</v>
      </c>
    </row>
    <row r="17" spans="2:13" x14ac:dyDescent="0.3">
      <c r="B17" s="94" t="s">
        <v>101</v>
      </c>
      <c r="C17" s="98">
        <v>1.342971319955965E-3</v>
      </c>
      <c r="D17" s="98">
        <v>1.7274568500059095E-3</v>
      </c>
      <c r="E17" s="98">
        <v>6.329357321864645E-4</v>
      </c>
      <c r="F17" s="98">
        <v>-1.2386614833447671E-4</v>
      </c>
      <c r="G17" s="98">
        <v>-4.2700499327979233E-4</v>
      </c>
      <c r="H17" s="98">
        <v>-1.1586469508796323E-3</v>
      </c>
      <c r="I17" s="98">
        <v>-4.9487020975003593E-4</v>
      </c>
      <c r="J17" s="98">
        <v>4.7951615273362884E-3</v>
      </c>
      <c r="K17" s="98">
        <v>9.1509454190137497E-3</v>
      </c>
      <c r="L17" s="98">
        <v>8.0260047995841157E-3</v>
      </c>
      <c r="M17" s="98">
        <v>2.496683466076479E-2</v>
      </c>
    </row>
    <row r="18" spans="2:13" x14ac:dyDescent="0.3">
      <c r="B18" s="95" t="s">
        <v>102</v>
      </c>
      <c r="C18" s="99">
        <v>2.7971753436354448E-4</v>
      </c>
      <c r="D18" s="99">
        <v>1.6999341073160309E-4</v>
      </c>
      <c r="E18" s="99">
        <v>1.7305584576237509E-4</v>
      </c>
      <c r="F18" s="99">
        <v>3.9700688568742541E-5</v>
      </c>
      <c r="G18" s="99">
        <v>8.0358873274056846E-5</v>
      </c>
      <c r="H18" s="99">
        <v>3.5229130263232059E-4</v>
      </c>
      <c r="I18" s="99">
        <v>5.0267573356312795E-4</v>
      </c>
      <c r="J18" s="99">
        <v>4.1764310076799925E-5</v>
      </c>
      <c r="K18" s="99">
        <v>-3.2928088118626886E-4</v>
      </c>
      <c r="L18" s="99">
        <v>-5.0776456649600133E-4</v>
      </c>
      <c r="M18" s="99">
        <v>7.9007935144790632E-4</v>
      </c>
    </row>
    <row r="21" spans="2:13" ht="15.6" x14ac:dyDescent="0.3">
      <c r="B21" s="89" t="s">
        <v>0</v>
      </c>
    </row>
    <row r="22" spans="2:13" ht="15" thickBot="1" x14ac:dyDescent="0.35">
      <c r="B22" s="38"/>
    </row>
    <row r="23" spans="2:13" ht="27.6" x14ac:dyDescent="0.3">
      <c r="B23" s="90"/>
      <c r="C23" s="91" t="s">
        <v>40</v>
      </c>
      <c r="D23" s="91" t="s">
        <v>41</v>
      </c>
      <c r="E23" s="91" t="s">
        <v>42</v>
      </c>
      <c r="F23" s="91" t="s">
        <v>43</v>
      </c>
      <c r="G23" s="91" t="s">
        <v>44</v>
      </c>
      <c r="H23" s="91" t="s">
        <v>45</v>
      </c>
      <c r="I23" s="91" t="s">
        <v>46</v>
      </c>
      <c r="J23" s="91" t="s">
        <v>47</v>
      </c>
      <c r="K23" s="91" t="s">
        <v>49</v>
      </c>
      <c r="L23" s="91" t="s">
        <v>78</v>
      </c>
      <c r="M23" s="93" t="s">
        <v>103</v>
      </c>
    </row>
    <row r="24" spans="2:13" x14ac:dyDescent="0.3">
      <c r="B24" s="65" t="s">
        <v>98</v>
      </c>
      <c r="C24" s="100">
        <v>5.1155481920508311E-3</v>
      </c>
      <c r="D24" s="100">
        <v>1.0705819377533073E-2</v>
      </c>
      <c r="E24" s="100">
        <v>2.9423385706959892E-3</v>
      </c>
      <c r="F24" s="100">
        <v>2.4894596112419636E-3</v>
      </c>
      <c r="G24" s="100">
        <v>-1.1789297658862876E-3</v>
      </c>
      <c r="H24" s="100">
        <v>-4.4785240124226725E-3</v>
      </c>
      <c r="I24" s="100">
        <v>-7.2315091991524E-4</v>
      </c>
      <c r="J24" s="100">
        <v>6.555142294552248E-3</v>
      </c>
      <c r="K24" s="100">
        <v>1.0383139520302297E-2</v>
      </c>
      <c r="L24" s="100">
        <v>7.2812119908322922E-3</v>
      </c>
      <c r="M24" s="100">
        <v>3.9668983893282321E-2</v>
      </c>
    </row>
    <row r="25" spans="2:13" x14ac:dyDescent="0.3">
      <c r="B25" s="94" t="s">
        <v>99</v>
      </c>
      <c r="C25" s="98">
        <v>1.6824090047312416E-3</v>
      </c>
      <c r="D25" s="98">
        <v>1.0705819377533072E-3</v>
      </c>
      <c r="E25" s="98">
        <v>9.4154834262271661E-4</v>
      </c>
      <c r="F25" s="98">
        <v>6.035053603010821E-4</v>
      </c>
      <c r="G25" s="98">
        <v>3.0936454849498323E-4</v>
      </c>
      <c r="H25" s="98">
        <v>-1.3310005943461775E-3</v>
      </c>
      <c r="I25" s="98">
        <v>-1.0258652584844102E-3</v>
      </c>
      <c r="J25" s="98">
        <v>-1.0434372843703193E-3</v>
      </c>
      <c r="K25" s="98">
        <v>-2.2154041649598299E-3</v>
      </c>
      <c r="L25" s="98">
        <v>-1.6217244888671923E-3</v>
      </c>
      <c r="M25" s="98">
        <v>-2.7499274087485269E-3</v>
      </c>
    </row>
    <row r="26" spans="2:13" x14ac:dyDescent="0.3">
      <c r="B26" s="95" t="s">
        <v>100</v>
      </c>
      <c r="C26" s="33">
        <v>-4.2700736160691409E-4</v>
      </c>
      <c r="D26" s="33">
        <v>5.0130424069400898E-3</v>
      </c>
      <c r="E26" s="33">
        <v>-5.6324766924751787E-4</v>
      </c>
      <c r="F26" s="33">
        <v>5.0292113358423507E-4</v>
      </c>
      <c r="G26" s="33">
        <v>-3.0267558528428093E-3</v>
      </c>
      <c r="H26" s="33">
        <v>-3.658158866221884E-3</v>
      </c>
      <c r="I26" s="33">
        <v>-2.2451313443880125E-3</v>
      </c>
      <c r="J26" s="33">
        <v>-5.1330382537572155E-4</v>
      </c>
      <c r="K26" s="33">
        <v>-5.3504100587709101E-4</v>
      </c>
      <c r="L26" s="33">
        <v>-2.8545660645876601E-3</v>
      </c>
      <c r="M26" s="99">
        <v>-8.5657676738346965E-3</v>
      </c>
    </row>
    <row r="27" spans="2:13" x14ac:dyDescent="0.3">
      <c r="B27" s="94" t="s">
        <v>101</v>
      </c>
      <c r="C27" s="98">
        <v>2.1777375441952621E-3</v>
      </c>
      <c r="D27" s="98">
        <v>2.7189382546115737E-3</v>
      </c>
      <c r="E27" s="98">
        <v>6.3050112229199771E-4</v>
      </c>
      <c r="F27" s="98">
        <v>-7.8790977594863493E-4</v>
      </c>
      <c r="G27" s="98">
        <v>-1.1204013377926422E-3</v>
      </c>
      <c r="H27" s="98">
        <v>-2.3857557823186199E-3</v>
      </c>
      <c r="I27" s="98">
        <v>-1.294944670545895E-3</v>
      </c>
      <c r="J27" s="98">
        <v>7.9435870681095269E-3</v>
      </c>
      <c r="K27" s="98">
        <v>1.4354146985796332E-2</v>
      </c>
      <c r="L27" s="98">
        <v>1.1112122390554282E-2</v>
      </c>
      <c r="M27" s="98">
        <v>3.4049567014535327E-2</v>
      </c>
    </row>
    <row r="28" spans="2:13" x14ac:dyDescent="0.3">
      <c r="B28" s="95" t="s">
        <v>102</v>
      </c>
      <c r="C28" s="99">
        <v>3.4160588928553133E-5</v>
      </c>
      <c r="D28" s="99">
        <v>2.5490046136983504E-4</v>
      </c>
      <c r="E28" s="99">
        <v>-1.0928686119727961E-4</v>
      </c>
      <c r="F28" s="99">
        <v>-4.1910094465352922E-5</v>
      </c>
      <c r="G28" s="99">
        <v>2.4247491638795983E-4</v>
      </c>
      <c r="H28" s="99">
        <v>2.3439004177165391E-4</v>
      </c>
      <c r="I28" s="99">
        <v>9.7541286872288187E-4</v>
      </c>
      <c r="J28" s="99">
        <v>1.682963361887612E-4</v>
      </c>
      <c r="K28" s="99">
        <v>-1.2205622946571137E-3</v>
      </c>
      <c r="L28" s="99">
        <v>6.4538015373286225E-4</v>
      </c>
      <c r="M28" s="99">
        <v>1.2041607597314979E-3</v>
      </c>
    </row>
    <row r="31" spans="2:13" ht="15.6" x14ac:dyDescent="0.3">
      <c r="B31" s="89" t="s">
        <v>1</v>
      </c>
    </row>
    <row r="32" spans="2:13" ht="15" thickBot="1" x14ac:dyDescent="0.35">
      <c r="B32" s="38"/>
    </row>
    <row r="33" spans="2:13" ht="27.6" x14ac:dyDescent="0.3">
      <c r="B33" s="90"/>
      <c r="C33" s="91" t="s">
        <v>40</v>
      </c>
      <c r="D33" s="91" t="s">
        <v>41</v>
      </c>
      <c r="E33" s="91" t="s">
        <v>42</v>
      </c>
      <c r="F33" s="91" t="s">
        <v>43</v>
      </c>
      <c r="G33" s="91" t="s">
        <v>44</v>
      </c>
      <c r="H33" s="91" t="s">
        <v>45</v>
      </c>
      <c r="I33" s="91" t="s">
        <v>46</v>
      </c>
      <c r="J33" s="91" t="s">
        <v>47</v>
      </c>
      <c r="K33" s="91" t="s">
        <v>49</v>
      </c>
      <c r="L33" s="91" t="s">
        <v>78</v>
      </c>
      <c r="M33" s="93" t="s">
        <v>103</v>
      </c>
    </row>
    <row r="34" spans="2:13" x14ac:dyDescent="0.3">
      <c r="B34" s="65" t="s">
        <v>98</v>
      </c>
      <c r="C34" s="100">
        <v>7.5245700245700244E-3</v>
      </c>
      <c r="D34" s="100">
        <v>8.2187283833374362E-3</v>
      </c>
      <c r="E34" s="100">
        <v>1.7977998465009186E-2</v>
      </c>
      <c r="F34" s="100">
        <v>1.4553347041352525E-2</v>
      </c>
      <c r="G34" s="100">
        <v>9.2102596437498591E-3</v>
      </c>
      <c r="H34" s="100">
        <v>2.1420921099607284E-3</v>
      </c>
      <c r="I34" s="100">
        <v>1.393836836480228E-2</v>
      </c>
      <c r="J34" s="100">
        <v>3.2061135754754273E-3</v>
      </c>
      <c r="K34" s="100">
        <v>1.5650993783381489E-3</v>
      </c>
      <c r="L34" s="100">
        <v>1.6391472063467781E-3</v>
      </c>
      <c r="M34" s="100">
        <v>8.2746645246645253E-2</v>
      </c>
    </row>
    <row r="35" spans="2:13" x14ac:dyDescent="0.3">
      <c r="B35" s="94" t="s">
        <v>99</v>
      </c>
      <c r="C35" s="98">
        <v>-3.1303156303156303E-3</v>
      </c>
      <c r="D35" s="98">
        <v>-1.6062279436765033E-3</v>
      </c>
      <c r="E35" s="98">
        <v>-2.1629416005767843E-3</v>
      </c>
      <c r="F35" s="98">
        <v>-2.2047064199223212E-3</v>
      </c>
      <c r="G35" s="98">
        <v>-1.4074357646317022E-3</v>
      </c>
      <c r="H35" s="98">
        <v>-3.6705640842556232E-3</v>
      </c>
      <c r="I35" s="98">
        <v>-3.451193444959031E-3</v>
      </c>
      <c r="J35" s="98">
        <v>-3.4257103957134705E-3</v>
      </c>
      <c r="K35" s="98">
        <v>-4.3888451098852985E-3</v>
      </c>
      <c r="L35" s="98">
        <v>-4.3273486247554947E-3</v>
      </c>
      <c r="M35" s="98">
        <v>-3.1350406350406354E-2</v>
      </c>
    </row>
    <row r="36" spans="2:13" x14ac:dyDescent="0.3">
      <c r="B36" s="95" t="s">
        <v>100</v>
      </c>
      <c r="C36" s="33">
        <v>9.8161973161973153E-3</v>
      </c>
      <c r="D36" s="33">
        <v>8.629078587926324E-3</v>
      </c>
      <c r="E36" s="33">
        <v>1.986185082680187E-2</v>
      </c>
      <c r="F36" s="33">
        <v>1.7306374228923921E-2</v>
      </c>
      <c r="G36" s="33">
        <v>1.1338302519872993E-2</v>
      </c>
      <c r="H36" s="33">
        <v>6.6270974651910031E-3</v>
      </c>
      <c r="I36" s="33">
        <v>1.7367296045600285E-2</v>
      </c>
      <c r="J36" s="33">
        <v>2.0202907461899953E-3</v>
      </c>
      <c r="K36" s="33">
        <v>1.1273093424393661E-3</v>
      </c>
      <c r="L36" s="33">
        <v>2.4368655134355431E-3</v>
      </c>
      <c r="M36" s="99">
        <v>9.9945662445662456E-2</v>
      </c>
    </row>
    <row r="37" spans="2:13" x14ac:dyDescent="0.3">
      <c r="B37" s="94" t="s">
        <v>101</v>
      </c>
      <c r="C37" s="98">
        <v>2.1262521262521263E-4</v>
      </c>
      <c r="D37" s="98">
        <v>1.020013365692378E-3</v>
      </c>
      <c r="E37" s="98">
        <v>-2.5583180221875945E-4</v>
      </c>
      <c r="F37" s="98">
        <v>-8.6817454877770165E-4</v>
      </c>
      <c r="G37" s="98">
        <v>-1.5763280563875065E-3</v>
      </c>
      <c r="H37" s="98">
        <v>-1.9524277043912891E-3</v>
      </c>
      <c r="I37" s="98">
        <v>-1.3136800855005344E-3</v>
      </c>
      <c r="J37" s="98">
        <v>4.2931178356537397E-3</v>
      </c>
      <c r="K37" s="98">
        <v>4.9579721565537168E-3</v>
      </c>
      <c r="L37" s="98">
        <v>3.5514856137513523E-3</v>
      </c>
      <c r="M37" s="98">
        <v>8.7766962766962775E-3</v>
      </c>
    </row>
    <row r="38" spans="2:13" x14ac:dyDescent="0.3">
      <c r="B38" s="95" t="s">
        <v>102</v>
      </c>
      <c r="C38" s="99">
        <v>5.0793800793800788E-4</v>
      </c>
      <c r="D38" s="99">
        <v>1.4069149871619006E-4</v>
      </c>
      <c r="E38" s="99">
        <v>3.6049026676279738E-4</v>
      </c>
      <c r="F38" s="99">
        <v>-1.142334932602239E-5</v>
      </c>
      <c r="G38" s="99">
        <v>4.3911995856509104E-4</v>
      </c>
      <c r="H38" s="99">
        <v>7.4750089253837915E-4</v>
      </c>
      <c r="I38" s="99">
        <v>8.0156750979693621E-4</v>
      </c>
      <c r="J38" s="99">
        <v>3.1841538934516229E-4</v>
      </c>
      <c r="K38" s="99">
        <v>-1.3133701076963489E-4</v>
      </c>
      <c r="L38" s="99">
        <v>-2.1855296084623711E-5</v>
      </c>
      <c r="M38" s="99">
        <v>3.2838782838782838E-3</v>
      </c>
    </row>
    <row r="41" spans="2:13" ht="15.6" x14ac:dyDescent="0.3">
      <c r="B41" s="89" t="s">
        <v>2</v>
      </c>
    </row>
    <row r="42" spans="2:13" ht="15" thickBot="1" x14ac:dyDescent="0.35">
      <c r="B42" s="38"/>
    </row>
    <row r="43" spans="2:13" ht="27.6" x14ac:dyDescent="0.3">
      <c r="B43" s="90"/>
      <c r="C43" s="91" t="s">
        <v>40</v>
      </c>
      <c r="D43" s="91" t="s">
        <v>41</v>
      </c>
      <c r="E43" s="91" t="s">
        <v>42</v>
      </c>
      <c r="F43" s="91" t="s">
        <v>43</v>
      </c>
      <c r="G43" s="91" t="s">
        <v>44</v>
      </c>
      <c r="H43" s="91" t="s">
        <v>45</v>
      </c>
      <c r="I43" s="91" t="s">
        <v>46</v>
      </c>
      <c r="J43" s="91" t="s">
        <v>47</v>
      </c>
      <c r="K43" s="91" t="s">
        <v>49</v>
      </c>
      <c r="L43" s="91" t="s">
        <v>78</v>
      </c>
      <c r="M43" s="93" t="s">
        <v>103</v>
      </c>
    </row>
    <row r="44" spans="2:13" x14ac:dyDescent="0.3">
      <c r="B44" s="65" t="s">
        <v>98</v>
      </c>
      <c r="C44" s="100">
        <v>1.1489979250872542E-2</v>
      </c>
      <c r="D44" s="100">
        <v>9.4859785379735571E-3</v>
      </c>
      <c r="E44" s="100">
        <v>4.9568332648147057E-3</v>
      </c>
      <c r="F44" s="100">
        <v>6.7323538693502575E-3</v>
      </c>
      <c r="G44" s="100">
        <v>1.6370032391766222E-3</v>
      </c>
      <c r="H44" s="100">
        <v>2.0863759649488839E-3</v>
      </c>
      <c r="I44" s="100">
        <v>7.6341175654105076E-3</v>
      </c>
      <c r="J44" s="100">
        <v>9.3785155084142625E-3</v>
      </c>
      <c r="K44" s="100">
        <v>1.2725887343485233E-2</v>
      </c>
      <c r="L44" s="100">
        <v>7.8944413250982594E-3</v>
      </c>
      <c r="M44" s="100">
        <v>7.647192870935629E-2</v>
      </c>
    </row>
    <row r="45" spans="2:13" x14ac:dyDescent="0.3">
      <c r="B45" s="94" t="s">
        <v>99</v>
      </c>
      <c r="C45" s="98">
        <v>-1.7990572939779554E-3</v>
      </c>
      <c r="D45" s="98">
        <v>-1.114602478211893E-3</v>
      </c>
      <c r="E45" s="98">
        <v>-2.2200035238151171E-3</v>
      </c>
      <c r="F45" s="98">
        <v>-1.8350339539722055E-3</v>
      </c>
      <c r="G45" s="98">
        <v>-1.8227624719909907E-3</v>
      </c>
      <c r="H45" s="98">
        <v>-2.4804692027725621E-3</v>
      </c>
      <c r="I45" s="98">
        <v>-2.9379785782034378E-3</v>
      </c>
      <c r="J45" s="98">
        <v>-3.3634088665426914E-3</v>
      </c>
      <c r="K45" s="98">
        <v>-3.3890209368709558E-3</v>
      </c>
      <c r="L45" s="98">
        <v>-3.0320044918585062E-3</v>
      </c>
      <c r="M45" s="98">
        <v>-2.48989529486549E-2</v>
      </c>
    </row>
    <row r="46" spans="2:13" x14ac:dyDescent="0.3">
      <c r="B46" s="95" t="s">
        <v>100</v>
      </c>
      <c r="C46" s="33">
        <v>1.2929225086054909E-2</v>
      </c>
      <c r="D46" s="33">
        <v>1.1086737416256594E-2</v>
      </c>
      <c r="E46" s="33">
        <v>7.2355670405826033E-3</v>
      </c>
      <c r="F46" s="33">
        <v>8.9764718258003428E-3</v>
      </c>
      <c r="G46" s="33">
        <v>4.9458395736825611E-3</v>
      </c>
      <c r="H46" s="33">
        <v>5.4825323967823449E-3</v>
      </c>
      <c r="I46" s="33">
        <v>1.21220533462882E-2</v>
      </c>
      <c r="J46" s="33">
        <v>1.1456252726312649E-2</v>
      </c>
      <c r="K46" s="33">
        <v>1.2452946059978848E-2</v>
      </c>
      <c r="L46" s="33">
        <v>9.6238068500842221E-3</v>
      </c>
      <c r="M46" s="99">
        <v>9.947587464168775E-2</v>
      </c>
    </row>
    <row r="47" spans="2:13" x14ac:dyDescent="0.3">
      <c r="B47" s="94" t="s">
        <v>101</v>
      </c>
      <c r="C47" s="98">
        <v>2.2788059057054103E-4</v>
      </c>
      <c r="D47" s="98">
        <v>3.0829430248414063E-4</v>
      </c>
      <c r="E47" s="98">
        <v>-1.9968285663945497E-4</v>
      </c>
      <c r="F47" s="98">
        <v>-2.5713851584323902E-4</v>
      </c>
      <c r="G47" s="98">
        <v>-3.3668860947604285E-4</v>
      </c>
      <c r="H47" s="98">
        <v>-9.7364211697614582E-4</v>
      </c>
      <c r="I47" s="98">
        <v>-8.3281282531750991E-4</v>
      </c>
      <c r="J47" s="98">
        <v>2.0432995844525564E-3</v>
      </c>
      <c r="K47" s="98">
        <v>3.6960798808156397E-3</v>
      </c>
      <c r="L47" s="98">
        <v>5.4800673778775972E-3</v>
      </c>
      <c r="M47" s="98">
        <v>9.7388968180673312E-3</v>
      </c>
    </row>
    <row r="48" spans="2:13" x14ac:dyDescent="0.3">
      <c r="B48" s="95" t="s">
        <v>102</v>
      </c>
      <c r="C48" s="99">
        <v>7.0762920229799583E-4</v>
      </c>
      <c r="D48" s="99">
        <v>-2.9643682931167366E-4</v>
      </c>
      <c r="E48" s="99">
        <v>7.1650907382392662E-4</v>
      </c>
      <c r="F48" s="99">
        <v>4.6752457426043459E-4</v>
      </c>
      <c r="G48" s="99">
        <v>-4.7600803408681918E-4</v>
      </c>
      <c r="H48" s="99">
        <v>3.5932030507453003E-4</v>
      </c>
      <c r="I48" s="99">
        <v>-1.6193582714507139E-4</v>
      </c>
      <c r="J48" s="99">
        <v>-7.5762793580825139E-4</v>
      </c>
      <c r="K48" s="99">
        <v>-3.4117660438298213E-5</v>
      </c>
      <c r="L48" s="99">
        <v>-4.1774284110050533E-3</v>
      </c>
      <c r="M48" s="99">
        <v>-3.9579260467515016E-3</v>
      </c>
    </row>
    <row r="51" spans="2:13" ht="15.6" x14ac:dyDescent="0.3">
      <c r="B51" s="89" t="s">
        <v>3</v>
      </c>
    </row>
    <row r="52" spans="2:13" ht="15" thickBot="1" x14ac:dyDescent="0.35">
      <c r="B52" s="38"/>
    </row>
    <row r="53" spans="2:13" ht="27.6" x14ac:dyDescent="0.3">
      <c r="B53" s="90"/>
      <c r="C53" s="91" t="s">
        <v>40</v>
      </c>
      <c r="D53" s="91" t="s">
        <v>41</v>
      </c>
      <c r="E53" s="91" t="s">
        <v>42</v>
      </c>
      <c r="F53" s="91" t="s">
        <v>43</v>
      </c>
      <c r="G53" s="91" t="s">
        <v>44</v>
      </c>
      <c r="H53" s="91" t="s">
        <v>45</v>
      </c>
      <c r="I53" s="91" t="s">
        <v>46</v>
      </c>
      <c r="J53" s="91" t="s">
        <v>47</v>
      </c>
      <c r="K53" s="91" t="s">
        <v>49</v>
      </c>
      <c r="L53" s="91" t="s">
        <v>78</v>
      </c>
      <c r="M53" s="93" t="s">
        <v>103</v>
      </c>
    </row>
    <row r="54" spans="2:13" x14ac:dyDescent="0.3">
      <c r="B54" s="65" t="s">
        <v>98</v>
      </c>
      <c r="C54" s="100">
        <v>1.4781995291954314E-2</v>
      </c>
      <c r="D54" s="100">
        <v>1.315296175956011E-2</v>
      </c>
      <c r="E54" s="100">
        <v>9.1122143760214627E-3</v>
      </c>
      <c r="F54" s="100">
        <v>3.2238842457485983E-3</v>
      </c>
      <c r="G54" s="100">
        <v>3.4724337496192508E-3</v>
      </c>
      <c r="H54" s="100">
        <v>2.5497814473045169E-3</v>
      </c>
      <c r="I54" s="100">
        <v>3.4213394695409957E-3</v>
      </c>
      <c r="J54" s="100">
        <v>8.4940104402401861E-3</v>
      </c>
      <c r="K54" s="100">
        <v>1.9537736554716134E-2</v>
      </c>
      <c r="L54" s="100">
        <v>1.6844947249490101E-2</v>
      </c>
      <c r="M54" s="100">
        <v>9.8528141273074576E-2</v>
      </c>
    </row>
    <row r="55" spans="2:13" x14ac:dyDescent="0.3">
      <c r="B55" s="94" t="s">
        <v>99</v>
      </c>
      <c r="C55" s="98">
        <v>5.0330118018182251E-3</v>
      </c>
      <c r="D55" s="98">
        <v>5.3502249437640597E-3</v>
      </c>
      <c r="E55" s="98">
        <v>4.0318850411668571E-3</v>
      </c>
      <c r="F55" s="98">
        <v>4.3621751287261836E-3</v>
      </c>
      <c r="G55" s="98">
        <v>2.6880901614377097E-3</v>
      </c>
      <c r="H55" s="98">
        <v>9.7134531325886349E-4</v>
      </c>
      <c r="I55" s="98">
        <v>1.665253724112874E-3</v>
      </c>
      <c r="J55" s="98">
        <v>1.1315289218792432E-3</v>
      </c>
      <c r="K55" s="98">
        <v>6.4327922806492628E-4</v>
      </c>
      <c r="L55" s="98">
        <v>1.1371806723305599E-3</v>
      </c>
      <c r="M55" s="98">
        <v>2.7788565948306612E-2</v>
      </c>
    </row>
    <row r="56" spans="2:13" x14ac:dyDescent="0.3">
      <c r="B56" s="95" t="s">
        <v>100</v>
      </c>
      <c r="C56" s="33">
        <v>3.9867794272670344E-3</v>
      </c>
      <c r="D56" s="33">
        <v>1.6089727568107974E-3</v>
      </c>
      <c r="E56" s="33">
        <v>1.3105553671096857E-4</v>
      </c>
      <c r="F56" s="33">
        <v>-4.6066402848019073E-3</v>
      </c>
      <c r="G56" s="33">
        <v>-3.2439841608285108E-3</v>
      </c>
      <c r="H56" s="33">
        <v>-8.4992714910150555E-4</v>
      </c>
      <c r="I56" s="33">
        <v>-2.3994792297444595E-3</v>
      </c>
      <c r="J56" s="33">
        <v>-6.5628677468996101E-4</v>
      </c>
      <c r="K56" s="33">
        <v>-1.5408781509462189E-3</v>
      </c>
      <c r="L56" s="33">
        <v>-2.4651142316326974E-3</v>
      </c>
      <c r="M56" s="99">
        <v>-1.0787289861849771E-2</v>
      </c>
    </row>
    <row r="57" spans="2:13" x14ac:dyDescent="0.3">
      <c r="B57" s="94" t="s">
        <v>101</v>
      </c>
      <c r="C57" s="98">
        <v>3.9867794272670344E-3</v>
      </c>
      <c r="D57" s="98">
        <v>4.4520119970007498E-3</v>
      </c>
      <c r="E57" s="98">
        <v>3.0913688365351998E-3</v>
      </c>
      <c r="F57" s="98">
        <v>2.0168375376247156E-3</v>
      </c>
      <c r="G57" s="98">
        <v>1.9875114224794394E-3</v>
      </c>
      <c r="H57" s="98">
        <v>2.7319086935405536E-4</v>
      </c>
      <c r="I57" s="98">
        <v>1.4457430059343589E-3</v>
      </c>
      <c r="J57" s="98">
        <v>8.0489423976343507E-3</v>
      </c>
      <c r="K57" s="98">
        <v>2.0031415962300847E-2</v>
      </c>
      <c r="L57" s="98">
        <v>1.8532376634238672E-2</v>
      </c>
      <c r="M57" s="98">
        <v>6.7347246110314105E-2</v>
      </c>
    </row>
    <row r="58" spans="2:13" x14ac:dyDescent="0.3">
      <c r="B58" s="95" t="s">
        <v>102</v>
      </c>
      <c r="C58" s="99">
        <v>1.5852005675018031E-4</v>
      </c>
      <c r="D58" s="99">
        <v>1.6402149462634342E-4</v>
      </c>
      <c r="E58" s="99">
        <v>2.6982022264022943E-4</v>
      </c>
      <c r="F58" s="99">
        <v>-1.8334886705679231E-4</v>
      </c>
      <c r="G58" s="99">
        <v>1.9037465732561681E-4</v>
      </c>
      <c r="H58" s="99">
        <v>1.5177270519669742E-4</v>
      </c>
      <c r="I58" s="99">
        <v>1.8923337774009934E-4</v>
      </c>
      <c r="J58" s="99">
        <v>-3.017410458344649E-5</v>
      </c>
      <c r="K58" s="99">
        <v>4.0391951529658164E-4</v>
      </c>
      <c r="L58" s="99">
        <v>-3.5949582544643509E-4</v>
      </c>
      <c r="M58" s="99">
        <v>9.748983490136089E-4</v>
      </c>
    </row>
    <row r="61" spans="2:13" ht="15.6" x14ac:dyDescent="0.3">
      <c r="B61" s="89" t="s">
        <v>4</v>
      </c>
    </row>
    <row r="62" spans="2:13" ht="15" thickBot="1" x14ac:dyDescent="0.35">
      <c r="B62" s="38"/>
    </row>
    <row r="63" spans="2:13" ht="27.6" x14ac:dyDescent="0.3">
      <c r="B63" s="90"/>
      <c r="C63" s="91" t="s">
        <v>40</v>
      </c>
      <c r="D63" s="91" t="s">
        <v>41</v>
      </c>
      <c r="E63" s="91" t="s">
        <v>42</v>
      </c>
      <c r="F63" s="91" t="s">
        <v>43</v>
      </c>
      <c r="G63" s="91" t="s">
        <v>44</v>
      </c>
      <c r="H63" s="91" t="s">
        <v>45</v>
      </c>
      <c r="I63" s="91" t="s">
        <v>46</v>
      </c>
      <c r="J63" s="91" t="s">
        <v>47</v>
      </c>
      <c r="K63" s="91" t="s">
        <v>49</v>
      </c>
      <c r="L63" s="91" t="s">
        <v>78</v>
      </c>
      <c r="M63" s="93" t="s">
        <v>103</v>
      </c>
    </row>
    <row r="64" spans="2:13" x14ac:dyDescent="0.3">
      <c r="B64" s="65" t="s">
        <v>98</v>
      </c>
      <c r="C64" s="104">
        <v>1.3531694022272179E-2</v>
      </c>
      <c r="D64" s="104">
        <v>3.7937826496531645E-3</v>
      </c>
      <c r="E64" s="104">
        <v>3.412590753585353E-3</v>
      </c>
      <c r="F64" s="104">
        <v>4.7528759575897221E-3</v>
      </c>
      <c r="G64" s="104">
        <v>5.5850793758250687E-3</v>
      </c>
      <c r="H64" s="104">
        <v>5.7139491046182848E-3</v>
      </c>
      <c r="I64" s="104">
        <v>1.6584247475127812E-2</v>
      </c>
      <c r="J64" s="104">
        <v>1.4725128196686229E-2</v>
      </c>
      <c r="K64" s="104">
        <v>9.5228824970393089E-3</v>
      </c>
      <c r="L64" s="104">
        <v>9.834801054187825E-3</v>
      </c>
      <c r="M64" s="104">
        <v>9.0868059473487778E-2</v>
      </c>
    </row>
    <row r="65" spans="2:13" x14ac:dyDescent="0.3">
      <c r="B65" s="94" t="s">
        <v>99</v>
      </c>
      <c r="C65" s="101">
        <v>-1.0068483044153769E-3</v>
      </c>
      <c r="D65" s="101">
        <v>-7.7074591076475125E-4</v>
      </c>
      <c r="E65" s="101">
        <v>-1.8342675300521273E-3</v>
      </c>
      <c r="F65" s="101">
        <v>-1.598462754967563E-3</v>
      </c>
      <c r="G65" s="101">
        <v>-1.2862607047354705E-3</v>
      </c>
      <c r="H65" s="101">
        <v>-2.7433687895516362E-3</v>
      </c>
      <c r="I65" s="101">
        <v>-2.7779869635431048E-3</v>
      </c>
      <c r="J65" s="101">
        <v>-2.4281234309795623E-3</v>
      </c>
      <c r="K65" s="101">
        <v>-2.99313768433348E-3</v>
      </c>
      <c r="L65" s="101">
        <v>-2.8283087998971523E-3</v>
      </c>
      <c r="M65" s="101">
        <v>-2.1135134665960717E-2</v>
      </c>
    </row>
    <row r="66" spans="2:13" x14ac:dyDescent="0.3">
      <c r="B66" s="95" t="s">
        <v>100</v>
      </c>
      <c r="C66" s="102">
        <v>1.5701625712822562E-2</v>
      </c>
      <c r="D66" s="102">
        <v>5.001284576517941E-3</v>
      </c>
      <c r="E66" s="102">
        <v>6.4412650473923538E-3</v>
      </c>
      <c r="F66" s="102">
        <v>7.966806390450035E-3</v>
      </c>
      <c r="G66" s="102">
        <v>8.6822597569644246E-3</v>
      </c>
      <c r="H66" s="102">
        <v>9.5008078632018312E-3</v>
      </c>
      <c r="I66" s="102">
        <v>2.0207344930592164E-2</v>
      </c>
      <c r="J66" s="102">
        <v>1.4683973562262847E-2</v>
      </c>
      <c r="K66" s="102">
        <v>1.0220470141626515E-2</v>
      </c>
      <c r="L66" s="102">
        <v>9.7062415632834086E-3</v>
      </c>
      <c r="M66" s="103">
        <v>0.11202923331973511</v>
      </c>
    </row>
    <row r="67" spans="2:13" x14ac:dyDescent="0.3">
      <c r="B67" s="94" t="s">
        <v>101</v>
      </c>
      <c r="C67" s="101">
        <v>-1.6491480848182898E-4</v>
      </c>
      <c r="D67" s="101">
        <v>2.7404299049413376E-4</v>
      </c>
      <c r="E67" s="101">
        <v>-3.2419612159060852E-4</v>
      </c>
      <c r="F67" s="101">
        <v>-7.737239930960013E-4</v>
      </c>
      <c r="G67" s="101">
        <v>-1.1085536336864908E-3</v>
      </c>
      <c r="H67" s="101">
        <v>-1.0771509357748754E-3</v>
      </c>
      <c r="I67" s="101">
        <v>-7.7817104701659258E-4</v>
      </c>
      <c r="J67" s="101">
        <v>2.3128904545940917E-3</v>
      </c>
      <c r="K67" s="101">
        <v>3.3581544751058552E-3</v>
      </c>
      <c r="L67" s="101">
        <v>2.9970431317091987E-3</v>
      </c>
      <c r="M67" s="101">
        <v>5.2078360573209158E-3</v>
      </c>
    </row>
    <row r="68" spans="2:13" x14ac:dyDescent="0.3">
      <c r="B68" s="95" t="s">
        <v>102</v>
      </c>
      <c r="C68" s="103">
        <v>1.7359453524403053E-4</v>
      </c>
      <c r="D68" s="103">
        <v>2.14096086323542E-4</v>
      </c>
      <c r="E68" s="103">
        <v>1.5356658391134088E-4</v>
      </c>
      <c r="F68" s="103">
        <v>8.5024614625934208E-6</v>
      </c>
      <c r="G68" s="103">
        <v>5.9235690349659821E-5</v>
      </c>
      <c r="H68" s="103">
        <v>2.35626767200754E-4</v>
      </c>
      <c r="I68" s="103">
        <v>5.2714812862414331E-4</v>
      </c>
      <c r="J68" s="103">
        <v>1.5638761080885317E-4</v>
      </c>
      <c r="K68" s="103">
        <v>-1.0626044353595821E-3</v>
      </c>
      <c r="L68" s="103">
        <v>-4.0174840907630006E-5</v>
      </c>
      <c r="M68" s="103">
        <v>3.9058770429906863E-4</v>
      </c>
    </row>
    <row r="71" spans="2:13" ht="15.6" x14ac:dyDescent="0.3">
      <c r="B71" s="89" t="s">
        <v>5</v>
      </c>
    </row>
    <row r="72" spans="2:13" ht="15" thickBot="1" x14ac:dyDescent="0.35">
      <c r="B72" s="38"/>
    </row>
    <row r="73" spans="2:13" ht="27.6" x14ac:dyDescent="0.3">
      <c r="B73" s="90"/>
      <c r="C73" s="91" t="s">
        <v>40</v>
      </c>
      <c r="D73" s="91" t="s">
        <v>41</v>
      </c>
      <c r="E73" s="91" t="s">
        <v>42</v>
      </c>
      <c r="F73" s="91" t="s">
        <v>43</v>
      </c>
      <c r="G73" s="91" t="s">
        <v>44</v>
      </c>
      <c r="H73" s="91" t="s">
        <v>45</v>
      </c>
      <c r="I73" s="91" t="s">
        <v>46</v>
      </c>
      <c r="J73" s="91" t="s">
        <v>47</v>
      </c>
      <c r="K73" s="91" t="s">
        <v>49</v>
      </c>
      <c r="L73" s="91" t="s">
        <v>78</v>
      </c>
      <c r="M73" s="93" t="s">
        <v>103</v>
      </c>
    </row>
    <row r="74" spans="2:13" x14ac:dyDescent="0.3">
      <c r="B74" s="65" t="s">
        <v>98</v>
      </c>
      <c r="C74" s="100">
        <v>8.5115412727229858E-3</v>
      </c>
      <c r="D74" s="100">
        <v>1.7732734838920839E-2</v>
      </c>
      <c r="E74" s="100">
        <v>1.9939125940389366E-2</v>
      </c>
      <c r="F74" s="100">
        <v>2.0416436751838379E-2</v>
      </c>
      <c r="G74" s="100">
        <v>2.3053832741077539E-2</v>
      </c>
      <c r="H74" s="100">
        <v>1.1261771463706676E-2</v>
      </c>
      <c r="I74" s="100">
        <v>1.7632564242055747E-2</v>
      </c>
      <c r="J74" s="100">
        <v>1.7295597484276729E-2</v>
      </c>
      <c r="K74" s="100">
        <v>2.5718701700154559E-2</v>
      </c>
      <c r="L74" s="100">
        <v>2.4139593755650654E-2</v>
      </c>
      <c r="M74" s="100">
        <v>0.20186027868813808</v>
      </c>
    </row>
    <row r="75" spans="2:13" x14ac:dyDescent="0.3">
      <c r="B75" s="94" t="s">
        <v>99</v>
      </c>
      <c r="C75" s="98">
        <v>1.3203498927215711E-3</v>
      </c>
      <c r="D75" s="98">
        <v>2.1274606069107403E-3</v>
      </c>
      <c r="E75" s="98">
        <v>1.045196117842991E-3</v>
      </c>
      <c r="F75" s="98">
        <v>2.2860102926768842E-3</v>
      </c>
      <c r="G75" s="98">
        <v>1.6112300527512309E-3</v>
      </c>
      <c r="H75" s="98">
        <v>-1.833813360948405E-4</v>
      </c>
      <c r="I75" s="98">
        <v>7.6802457678645721E-4</v>
      </c>
      <c r="J75" s="98">
        <v>2.7253668763102724E-4</v>
      </c>
      <c r="K75" s="98">
        <v>-1.3395157135497165E-4</v>
      </c>
      <c r="L75" s="98">
        <v>4.6209792457758221E-4</v>
      </c>
      <c r="M75" s="98">
        <v>9.9969349020347549E-3</v>
      </c>
    </row>
    <row r="76" spans="2:13" x14ac:dyDescent="0.3">
      <c r="B76" s="95" t="s">
        <v>100</v>
      </c>
      <c r="C76" s="33">
        <v>9.8436800037724273E-3</v>
      </c>
      <c r="D76" s="33">
        <v>1.8095104502735306E-2</v>
      </c>
      <c r="E76" s="33">
        <v>2.3005800264170449E-2</v>
      </c>
      <c r="F76" s="33">
        <v>2.2060562381054267E-2</v>
      </c>
      <c r="G76" s="33">
        <v>2.6077648045555877E-2</v>
      </c>
      <c r="H76" s="33">
        <v>1.4724442574673959E-2</v>
      </c>
      <c r="I76" s="33">
        <v>1.9787299860262196E-2</v>
      </c>
      <c r="J76" s="33">
        <v>1.4213836477987421E-2</v>
      </c>
      <c r="K76" s="33">
        <v>2.1617722823286965E-2</v>
      </c>
      <c r="L76" s="33">
        <v>2.0965181925943783E-2</v>
      </c>
      <c r="M76" s="99">
        <v>0.20593921674958149</v>
      </c>
    </row>
    <row r="77" spans="2:13" x14ac:dyDescent="0.3">
      <c r="B77" s="94" t="s">
        <v>101</v>
      </c>
      <c r="C77" s="98">
        <v>5.3049772475420272E-4</v>
      </c>
      <c r="D77" s="98">
        <v>3.7405900780848172E-4</v>
      </c>
      <c r="E77" s="98">
        <v>-4.5942686498593007E-5</v>
      </c>
      <c r="F77" s="98">
        <v>-6.6440693235436535E-4</v>
      </c>
      <c r="G77" s="98">
        <v>-1.0815105833535657E-3</v>
      </c>
      <c r="H77" s="98">
        <v>-1.1218622914037301E-3</v>
      </c>
      <c r="I77" s="98">
        <v>-7.5735756877553422E-4</v>
      </c>
      <c r="J77" s="98">
        <v>2.5052410901467504E-3</v>
      </c>
      <c r="K77" s="98">
        <v>3.9979392065945391E-3</v>
      </c>
      <c r="L77" s="98">
        <v>2.5716754063448057E-3</v>
      </c>
      <c r="M77" s="98">
        <v>7.3562351165916114E-3</v>
      </c>
    </row>
    <row r="78" spans="2:13" x14ac:dyDescent="0.3">
      <c r="B78" s="95" t="s">
        <v>102</v>
      </c>
      <c r="C78" s="99">
        <v>2.947209581967793E-4</v>
      </c>
      <c r="D78" s="99">
        <v>4.9095244774863234E-4</v>
      </c>
      <c r="E78" s="99">
        <v>-2.7565611899155808E-4</v>
      </c>
      <c r="F78" s="99">
        <v>1.5765588225357823E-4</v>
      </c>
      <c r="G78" s="99">
        <v>-8.8286578232944139E-5</v>
      </c>
      <c r="H78" s="99">
        <v>5.5014400828452153E-4</v>
      </c>
      <c r="I78" s="99">
        <v>6.400204806553811E-4</v>
      </c>
      <c r="J78" s="99">
        <v>3.0398322851153036E-4</v>
      </c>
      <c r="K78" s="99">
        <v>2.3699124162802679E-4</v>
      </c>
      <c r="L78" s="99">
        <v>1.4063849878448155E-4</v>
      </c>
      <c r="M78" s="99">
        <v>2.6642774620988848E-3</v>
      </c>
    </row>
    <row r="81" spans="2:13" ht="15.6" x14ac:dyDescent="0.3">
      <c r="B81" s="89" t="s">
        <v>7</v>
      </c>
    </row>
    <row r="82" spans="2:13" ht="15" thickBot="1" x14ac:dyDescent="0.35">
      <c r="B82" s="38"/>
    </row>
    <row r="83" spans="2:13" ht="27.6" x14ac:dyDescent="0.3">
      <c r="B83" s="90"/>
      <c r="C83" s="91" t="s">
        <v>40</v>
      </c>
      <c r="D83" s="91" t="s">
        <v>41</v>
      </c>
      <c r="E83" s="91" t="s">
        <v>42</v>
      </c>
      <c r="F83" s="91" t="s">
        <v>43</v>
      </c>
      <c r="G83" s="91" t="s">
        <v>44</v>
      </c>
      <c r="H83" s="91" t="s">
        <v>45</v>
      </c>
      <c r="I83" s="91" t="s">
        <v>46</v>
      </c>
      <c r="J83" s="91" t="s">
        <v>47</v>
      </c>
      <c r="K83" s="91" t="s">
        <v>49</v>
      </c>
      <c r="L83" s="91" t="s">
        <v>78</v>
      </c>
      <c r="M83" s="93" t="s">
        <v>103</v>
      </c>
    </row>
    <row r="84" spans="2:13" x14ac:dyDescent="0.3">
      <c r="B84" s="65" t="s">
        <v>98</v>
      </c>
      <c r="C84" s="100">
        <v>9.0974831243421667E-3</v>
      </c>
      <c r="D84" s="100">
        <v>1.0142580983926307E-2</v>
      </c>
      <c r="E84" s="100">
        <v>8.6274932684781685E-3</v>
      </c>
      <c r="F84" s="100">
        <v>6.284681449973864E-3</v>
      </c>
      <c r="G84" s="100">
        <v>5.8988883721253589E-3</v>
      </c>
      <c r="H84" s="100">
        <v>3.4022164914106348E-3</v>
      </c>
      <c r="I84" s="100">
        <v>8.9777622355390954E-3</v>
      </c>
      <c r="J84" s="100">
        <v>9.8431213155249723E-3</v>
      </c>
      <c r="K84" s="100">
        <v>1.0590644497347399E-2</v>
      </c>
      <c r="L84" s="100">
        <v>1.0212941274944461E-2</v>
      </c>
      <c r="M84" s="100">
        <v>8.6226907030944683E-2</v>
      </c>
    </row>
    <row r="85" spans="2:13" x14ac:dyDescent="0.3">
      <c r="B85" s="94" t="s">
        <v>99</v>
      </c>
      <c r="C85" s="98">
        <v>2.001047922054665E-4</v>
      </c>
      <c r="D85" s="98">
        <v>3.9696704022142425E-4</v>
      </c>
      <c r="E85" s="98">
        <v>-1.9992827912231306E-4</v>
      </c>
      <c r="F85" s="98">
        <v>-7.1771115973584792E-4</v>
      </c>
      <c r="G85" s="98">
        <v>-3.8201679554757015E-4</v>
      </c>
      <c r="H85" s="98">
        <v>-1.5520685504622532E-3</v>
      </c>
      <c r="I85" s="98">
        <v>-1.4775723729642759E-3</v>
      </c>
      <c r="J85" s="98">
        <v>-1.9876341324830357E-3</v>
      </c>
      <c r="K85" s="98">
        <v>-2.8011524939790824E-3</v>
      </c>
      <c r="L85" s="98">
        <v>-2.341448387623513E-3</v>
      </c>
      <c r="M85" s="98">
        <v>-1.1486568357733516E-2</v>
      </c>
    </row>
    <row r="86" spans="2:13" x14ac:dyDescent="0.3">
      <c r="B86" s="95" t="s">
        <v>100</v>
      </c>
      <c r="C86" s="33">
        <v>6.4157100520290901E-3</v>
      </c>
      <c r="D86" s="33">
        <v>6.7296148195179839E-3</v>
      </c>
      <c r="E86" s="33">
        <v>7.6710942789392118E-3</v>
      </c>
      <c r="F86" s="33">
        <v>6.5749230536860858E-3</v>
      </c>
      <c r="G86" s="33">
        <v>5.8161745162531838E-3</v>
      </c>
      <c r="H86" s="33">
        <v>4.4462032270549756E-3</v>
      </c>
      <c r="I86" s="33">
        <v>9.2200798659128683E-3</v>
      </c>
      <c r="J86" s="33">
        <v>5.7022606340614151E-3</v>
      </c>
      <c r="K86" s="33">
        <v>4.7363051203888886E-3</v>
      </c>
      <c r="L86" s="33">
        <v>4.8991861618702219E-3</v>
      </c>
      <c r="M86" s="99">
        <v>6.4373250581548788E-2</v>
      </c>
    </row>
    <row r="87" spans="2:13" x14ac:dyDescent="0.3">
      <c r="B87" s="94" t="s">
        <v>101</v>
      </c>
      <c r="C87" s="98">
        <v>2.4733690030115311E-3</v>
      </c>
      <c r="D87" s="98">
        <v>3.0755807333545703E-3</v>
      </c>
      <c r="E87" s="98">
        <v>1.2923870568060474E-3</v>
      </c>
      <c r="F87" s="98">
        <v>9.8875878841889349E-4</v>
      </c>
      <c r="G87" s="98">
        <v>9.0628716218564944E-4</v>
      </c>
      <c r="H87" s="98">
        <v>2.9843382495757417E-4</v>
      </c>
      <c r="I87" s="98">
        <v>1.1907474227259322E-3</v>
      </c>
      <c r="J87" s="98">
        <v>6.0833332458109148E-3</v>
      </c>
      <c r="K87" s="98">
        <v>8.9678481081993684E-3</v>
      </c>
      <c r="L87" s="98">
        <v>7.8756094180734912E-3</v>
      </c>
      <c r="M87" s="98">
        <v>3.4821737982969517E-2</v>
      </c>
    </row>
    <row r="88" spans="2:13" x14ac:dyDescent="0.3">
      <c r="B88" s="95" t="s">
        <v>102</v>
      </c>
      <c r="C88" s="99">
        <v>2.9563869300033434E-4</v>
      </c>
      <c r="D88" s="99">
        <v>2.4143345309967835E-4</v>
      </c>
      <c r="E88" s="99">
        <v>2.5312186650870222E-4</v>
      </c>
      <c r="F88" s="99">
        <v>-1.5104043901464231E-4</v>
      </c>
      <c r="G88" s="99">
        <v>2.4243716376327364E-5</v>
      </c>
      <c r="H88" s="99">
        <v>5.7790540569278468E-4</v>
      </c>
      <c r="I88" s="99">
        <v>2.7375534043684287E-4</v>
      </c>
      <c r="J88" s="99">
        <v>4.5161568135677951E-5</v>
      </c>
      <c r="K88" s="99">
        <v>-3.1235623726177638E-4</v>
      </c>
      <c r="L88" s="99">
        <v>-2.2040591737573908E-4</v>
      </c>
      <c r="M88" s="99">
        <v>1.0326144991321723E-3</v>
      </c>
    </row>
    <row r="91" spans="2:13" ht="15.6" x14ac:dyDescent="0.3">
      <c r="B91" s="89" t="s">
        <v>8</v>
      </c>
    </row>
    <row r="92" spans="2:13" ht="15" thickBot="1" x14ac:dyDescent="0.35">
      <c r="B92" s="38"/>
    </row>
    <row r="93" spans="2:13" ht="27.6" x14ac:dyDescent="0.3">
      <c r="B93" s="90"/>
      <c r="C93" s="91" t="s">
        <v>40</v>
      </c>
      <c r="D93" s="91" t="s">
        <v>41</v>
      </c>
      <c r="E93" s="91" t="s">
        <v>42</v>
      </c>
      <c r="F93" s="91" t="s">
        <v>43</v>
      </c>
      <c r="G93" s="91" t="s">
        <v>44</v>
      </c>
      <c r="H93" s="91" t="s">
        <v>45</v>
      </c>
      <c r="I93" s="91" t="s">
        <v>46</v>
      </c>
      <c r="J93" s="91" t="s">
        <v>47</v>
      </c>
      <c r="K93" s="91" t="s">
        <v>49</v>
      </c>
      <c r="L93" s="91" t="s">
        <v>78</v>
      </c>
      <c r="M93" s="93" t="s">
        <v>103</v>
      </c>
    </row>
    <row r="94" spans="2:13" x14ac:dyDescent="0.3">
      <c r="B94" s="65" t="s">
        <v>98</v>
      </c>
      <c r="C94" s="100">
        <v>8.0624320044912733E-3</v>
      </c>
      <c r="D94" s="100">
        <v>8.7642693649450688E-3</v>
      </c>
      <c r="E94" s="100">
        <v>5.9779304518143691E-3</v>
      </c>
      <c r="F94" s="100">
        <v>5.4833239565341306E-3</v>
      </c>
      <c r="G94" s="100">
        <v>5.4632200025005132E-3</v>
      </c>
      <c r="H94" s="100">
        <v>1.7055825091122085E-3</v>
      </c>
      <c r="I94" s="100">
        <v>4.0643780582811538E-3</v>
      </c>
      <c r="J94" s="100">
        <v>1.0423572383863317E-2</v>
      </c>
      <c r="K94" s="100">
        <v>1.3790941351290883E-2</v>
      </c>
      <c r="L94" s="100">
        <v>1.1869526709287556E-2</v>
      </c>
      <c r="M94" s="100">
        <v>7.8163639245890759E-2</v>
      </c>
    </row>
    <row r="95" spans="2:13" x14ac:dyDescent="0.3">
      <c r="B95" s="94" t="s">
        <v>99</v>
      </c>
      <c r="C95" s="98">
        <v>2.985857044539319E-3</v>
      </c>
      <c r="D95" s="98">
        <v>3.3042761332165733E-3</v>
      </c>
      <c r="E95" s="98">
        <v>2.767565083520902E-3</v>
      </c>
      <c r="F95" s="98">
        <v>2.1803305557247608E-3</v>
      </c>
      <c r="G95" s="98">
        <v>2.3290496077141682E-3</v>
      </c>
      <c r="H95" s="98">
        <v>7.8742585637830412E-4</v>
      </c>
      <c r="I95" s="98">
        <v>7.2217143352423221E-4</v>
      </c>
      <c r="J95" s="98">
        <v>9.3572808760253822E-4</v>
      </c>
      <c r="K95" s="98">
        <v>1.7303534318632648E-4</v>
      </c>
      <c r="L95" s="98">
        <v>6.5755870585183058E-4</v>
      </c>
      <c r="M95" s="98">
        <v>1.7175492385836471E-2</v>
      </c>
    </row>
    <row r="96" spans="2:13" x14ac:dyDescent="0.3">
      <c r="B96" s="95" t="s">
        <v>100</v>
      </c>
      <c r="C96" s="33">
        <v>-1.1708594168814789E-4</v>
      </c>
      <c r="D96" s="33">
        <v>-2.0168339771608424E-4</v>
      </c>
      <c r="E96" s="33">
        <v>-3.042737190886714E-4</v>
      </c>
      <c r="F96" s="33">
        <v>-3.0751778133831652E-4</v>
      </c>
      <c r="G96" s="33">
        <v>-3.3114271433815231E-4</v>
      </c>
      <c r="H96" s="33">
        <v>-5.9934139137261398E-4</v>
      </c>
      <c r="I96" s="33">
        <v>-2.827115546239859E-4</v>
      </c>
      <c r="J96" s="33">
        <v>-3.8670395457043676E-4</v>
      </c>
      <c r="K96" s="33">
        <v>-4.5817266942803396E-4</v>
      </c>
      <c r="L96" s="33">
        <v>-3.1768022319780256E-4</v>
      </c>
      <c r="M96" s="99">
        <v>-3.4200093620933144E-3</v>
      </c>
    </row>
    <row r="97" spans="2:13" x14ac:dyDescent="0.3">
      <c r="B97" s="94" t="s">
        <v>101</v>
      </c>
      <c r="C97" s="98">
        <v>4.9822036173817552E-3</v>
      </c>
      <c r="D97" s="98">
        <v>5.4874158974393041E-3</v>
      </c>
      <c r="E97" s="98">
        <v>3.369655545076082E-3</v>
      </c>
      <c r="F97" s="98">
        <v>3.6661391063444095E-3</v>
      </c>
      <c r="G97" s="98">
        <v>3.600066146289156E-3</v>
      </c>
      <c r="H97" s="98">
        <v>1.662847356936653E-3</v>
      </c>
      <c r="I97" s="98">
        <v>3.6631953780602165E-3</v>
      </c>
      <c r="J97" s="98">
        <v>9.8825581681343897E-3</v>
      </c>
      <c r="K97" s="98">
        <v>1.4061256576432386E-2</v>
      </c>
      <c r="L97" s="98">
        <v>1.1521466286522912E-2</v>
      </c>
      <c r="M97" s="98">
        <v>6.424312132507444E-2</v>
      </c>
    </row>
    <row r="98" spans="2:13" x14ac:dyDescent="0.3">
      <c r="B98" s="95" t="s">
        <v>102</v>
      </c>
      <c r="C98" s="99">
        <v>1.1177054157066835E-4</v>
      </c>
      <c r="D98" s="99">
        <v>1.093440023984524E-4</v>
      </c>
      <c r="E98" s="99">
        <v>7.3649324385012774E-5</v>
      </c>
      <c r="F98" s="99">
        <v>-3.2021116029206131E-5</v>
      </c>
      <c r="G98" s="99">
        <v>2.9307355083980329E-5</v>
      </c>
      <c r="H98" s="99">
        <v>4.2130493343275342E-5</v>
      </c>
      <c r="I98" s="99">
        <v>8.8680244621125952E-5</v>
      </c>
      <c r="J98" s="99">
        <v>-8.0099173031736552E-6</v>
      </c>
      <c r="K98" s="99">
        <v>1.4822101100204141E-5</v>
      </c>
      <c r="L98" s="99">
        <v>8.181940110614998E-6</v>
      </c>
      <c r="M98" s="99">
        <v>4.4568434479849196E-4</v>
      </c>
    </row>
    <row r="101" spans="2:13" ht="15.6" x14ac:dyDescent="0.3">
      <c r="B101" s="89" t="s">
        <v>104</v>
      </c>
    </row>
    <row r="102" spans="2:13" ht="15" thickBot="1" x14ac:dyDescent="0.35">
      <c r="B102" s="38"/>
    </row>
    <row r="103" spans="2:13" ht="27.6" x14ac:dyDescent="0.3">
      <c r="B103" s="90"/>
      <c r="C103" s="91" t="s">
        <v>40</v>
      </c>
      <c r="D103" s="91" t="s">
        <v>41</v>
      </c>
      <c r="E103" s="91" t="s">
        <v>42</v>
      </c>
      <c r="F103" s="91" t="s">
        <v>43</v>
      </c>
      <c r="G103" s="91" t="s">
        <v>44</v>
      </c>
      <c r="H103" s="91" t="s">
        <v>45</v>
      </c>
      <c r="I103" s="91" t="s">
        <v>46</v>
      </c>
      <c r="J103" s="91" t="s">
        <v>47</v>
      </c>
      <c r="K103" s="91" t="s">
        <v>49</v>
      </c>
      <c r="L103" s="91" t="s">
        <v>78</v>
      </c>
      <c r="M103" s="93" t="s">
        <v>103</v>
      </c>
    </row>
    <row r="104" spans="2:13" x14ac:dyDescent="0.3">
      <c r="B104" s="65" t="s">
        <v>98</v>
      </c>
      <c r="C104" s="100">
        <v>7.612756518262178E-3</v>
      </c>
      <c r="D104" s="100">
        <v>8.3754690516809234E-3</v>
      </c>
      <c r="E104" s="100">
        <v>5.734740410284384E-3</v>
      </c>
      <c r="F104" s="100">
        <v>5.2376356524874556E-3</v>
      </c>
      <c r="G104" s="100">
        <v>5.2436630682617764E-3</v>
      </c>
      <c r="H104" s="100">
        <v>1.899194218098625E-3</v>
      </c>
      <c r="I104" s="100">
        <v>3.8714164746943502E-3</v>
      </c>
      <c r="J104" s="100">
        <v>1.0359731335916526E-2</v>
      </c>
      <c r="K104" s="100">
        <v>1.3623576569664677E-2</v>
      </c>
      <c r="L104" s="100">
        <v>1.1569284816492283E-2</v>
      </c>
      <c r="M104" s="100">
        <v>7.5944691767947575E-2</v>
      </c>
    </row>
    <row r="105" spans="2:13" x14ac:dyDescent="0.3">
      <c r="B105" s="94" t="s">
        <v>99</v>
      </c>
      <c r="C105" s="98">
        <v>2.8228483036562826E-3</v>
      </c>
      <c r="D105" s="98">
        <v>3.1388486269729237E-3</v>
      </c>
      <c r="E105" s="98">
        <v>2.6046582200770002E-3</v>
      </c>
      <c r="F105" s="98">
        <v>2.0182138901619151E-3</v>
      </c>
      <c r="G105" s="98">
        <v>2.166082613909946E-3</v>
      </c>
      <c r="H105" s="98">
        <v>6.2977736121920124E-4</v>
      </c>
      <c r="I105" s="98">
        <v>5.4657172004301364E-4</v>
      </c>
      <c r="J105" s="98">
        <v>7.767447701263904E-4</v>
      </c>
      <c r="K105" s="98">
        <v>6.6524448124542269E-6</v>
      </c>
      <c r="L105" s="98">
        <v>4.907053625264672E-4</v>
      </c>
      <c r="M105" s="98">
        <v>1.5470916799176632E-2</v>
      </c>
    </row>
    <row r="106" spans="2:13" x14ac:dyDescent="0.3">
      <c r="B106" s="95" t="s">
        <v>100</v>
      </c>
      <c r="C106" s="33">
        <v>-1.323025179937082E-4</v>
      </c>
      <c r="D106" s="33">
        <v>-1.5194860042727013E-4</v>
      </c>
      <c r="E106" s="33">
        <v>-1.890820404460465E-4</v>
      </c>
      <c r="F106" s="33">
        <v>-1.7362591662542086E-4</v>
      </c>
      <c r="G106" s="33">
        <v>-1.8858342260880695E-4</v>
      </c>
      <c r="H106" s="33">
        <v>-1.2508895308098811E-4</v>
      </c>
      <c r="I106" s="33">
        <v>-1.0953981767324505E-4</v>
      </c>
      <c r="J106" s="33">
        <v>-1.6422919785283815E-4</v>
      </c>
      <c r="K106" s="33">
        <v>-2.2955082012451154E-4</v>
      </c>
      <c r="L106" s="33">
        <v>-2.2270121632638376E-4</v>
      </c>
      <c r="M106" s="99">
        <v>-1.7394821717743821E-3</v>
      </c>
    </row>
    <row r="107" spans="2:13" x14ac:dyDescent="0.3">
      <c r="B107" s="94" t="s">
        <v>101</v>
      </c>
      <c r="C107" s="98">
        <v>4.8254035875255237E-3</v>
      </c>
      <c r="D107" s="98">
        <v>5.3297418523717841E-3</v>
      </c>
      <c r="E107" s="98">
        <v>3.2754060273823896E-3</v>
      </c>
      <c r="F107" s="98">
        <v>3.5377984063416799E-3</v>
      </c>
      <c r="G107" s="98">
        <v>3.4960295800758297E-3</v>
      </c>
      <c r="H107" s="98">
        <v>1.6285502756778457E-3</v>
      </c>
      <c r="I107" s="98">
        <v>3.5628204292062833E-3</v>
      </c>
      <c r="J107" s="98">
        <v>9.7534678039368199E-3</v>
      </c>
      <c r="K107" s="98">
        <v>1.3830714788937253E-2</v>
      </c>
      <c r="L107" s="98">
        <v>1.1295405037407568E-2</v>
      </c>
      <c r="M107" s="98">
        <v>6.2755018543503502E-2</v>
      </c>
    </row>
    <row r="108" spans="2:13" x14ac:dyDescent="0.3">
      <c r="B108" s="95" t="s">
        <v>102</v>
      </c>
      <c r="C108" s="99">
        <v>1.1089039994998965E-4</v>
      </c>
      <c r="D108" s="99">
        <v>1.0780662497625534E-4</v>
      </c>
      <c r="E108" s="99">
        <v>7.6842420387868675E-5</v>
      </c>
      <c r="F108" s="99">
        <v>-2.0493718377195971E-5</v>
      </c>
      <c r="G108" s="99">
        <v>3.0961710379788851E-5</v>
      </c>
      <c r="H108" s="99">
        <v>4.501179308978952E-5</v>
      </c>
      <c r="I108" s="99">
        <v>8.7345805459572193E-5</v>
      </c>
      <c r="J108" s="99">
        <v>-6.2520402938465637E-6</v>
      </c>
      <c r="K108" s="99">
        <v>1.5760156039480089E-5</v>
      </c>
      <c r="L108" s="99">
        <v>5.8756328846308358E-6</v>
      </c>
      <c r="M108" s="99">
        <v>4.6159652198962718E-4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8"/>
  <sheetViews>
    <sheetView zoomScale="80" zoomScaleNormal="80" workbookViewId="0">
      <selection activeCell="AA26" sqref="AA26"/>
    </sheetView>
  </sheetViews>
  <sheetFormatPr defaultColWidth="8.88671875" defaultRowHeight="13.8" x14ac:dyDescent="0.25"/>
  <cols>
    <col min="1" max="16384" width="8.88671875" style="38"/>
  </cols>
  <sheetData>
    <row r="2" spans="2:2" ht="17.399999999999999" x14ac:dyDescent="0.3">
      <c r="B2" s="36" t="s">
        <v>86</v>
      </c>
    </row>
    <row r="4" spans="2:2" x14ac:dyDescent="0.25">
      <c r="B4" s="37" t="s">
        <v>77</v>
      </c>
    </row>
    <row r="5" spans="2:2" x14ac:dyDescent="0.25">
      <c r="B5" s="37" t="s">
        <v>11</v>
      </c>
    </row>
    <row r="7" spans="2:2" x14ac:dyDescent="0.25">
      <c r="B7" s="38" t="s">
        <v>96</v>
      </c>
    </row>
    <row r="8" spans="2:2" x14ac:dyDescent="0.25">
      <c r="B8" s="38" t="s">
        <v>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6403-63B1-4E37-9129-523AF73AABC2}">
  <dimension ref="A1:B18"/>
  <sheetViews>
    <sheetView workbookViewId="0">
      <selection activeCell="G25" sqref="G25"/>
    </sheetView>
  </sheetViews>
  <sheetFormatPr defaultRowHeight="13.8" x14ac:dyDescent="0.25"/>
  <cols>
    <col min="1" max="1" width="54.109375" style="38" customWidth="1"/>
    <col min="2" max="16384" width="8.88671875" style="38"/>
  </cols>
  <sheetData>
    <row r="1" spans="1:2" ht="17.399999999999999" x14ac:dyDescent="0.3">
      <c r="A1" s="105" t="s">
        <v>108</v>
      </c>
    </row>
    <row r="2" spans="1:2" x14ac:dyDescent="0.25">
      <c r="A2" s="24"/>
    </row>
    <row r="3" spans="1:2" ht="15" x14ac:dyDescent="0.25">
      <c r="A3" s="106" t="s">
        <v>109</v>
      </c>
    </row>
    <row r="4" spans="1:2" ht="15" x14ac:dyDescent="0.25">
      <c r="A4" s="106"/>
    </row>
    <row r="5" spans="1:2" ht="15.6" x14ac:dyDescent="0.3">
      <c r="A5" s="107" t="s">
        <v>110</v>
      </c>
    </row>
    <row r="6" spans="1:2" ht="15" x14ac:dyDescent="0.25">
      <c r="A6" s="110" t="s">
        <v>111</v>
      </c>
      <c r="B6" s="106" t="s">
        <v>116</v>
      </c>
    </row>
    <row r="7" spans="1:2" ht="15" x14ac:dyDescent="0.25">
      <c r="A7" s="108"/>
    </row>
    <row r="8" spans="1:2" ht="15.6" x14ac:dyDescent="0.3">
      <c r="A8" s="109" t="s">
        <v>117</v>
      </c>
    </row>
    <row r="9" spans="1:2" ht="15" x14ac:dyDescent="0.25">
      <c r="A9" s="110" t="s">
        <v>112</v>
      </c>
      <c r="B9" s="106" t="s">
        <v>118</v>
      </c>
    </row>
    <row r="10" spans="1:2" ht="15" x14ac:dyDescent="0.25">
      <c r="A10" s="110" t="s">
        <v>113</v>
      </c>
      <c r="B10" s="106" t="s">
        <v>119</v>
      </c>
    </row>
    <row r="11" spans="1:2" ht="15" x14ac:dyDescent="0.25">
      <c r="A11" s="110" t="s">
        <v>114</v>
      </c>
      <c r="B11" s="106" t="s">
        <v>120</v>
      </c>
    </row>
    <row r="12" spans="1:2" ht="15" x14ac:dyDescent="0.25">
      <c r="A12" s="110" t="s">
        <v>115</v>
      </c>
      <c r="B12" s="106" t="s">
        <v>121</v>
      </c>
    </row>
    <row r="13" spans="1:2" ht="15" x14ac:dyDescent="0.25">
      <c r="A13" s="110" t="s">
        <v>123</v>
      </c>
      <c r="B13" s="106" t="s">
        <v>122</v>
      </c>
    </row>
    <row r="14" spans="1:2" ht="15" x14ac:dyDescent="0.25">
      <c r="A14" s="108"/>
    </row>
    <row r="15" spans="1:2" ht="15.6" x14ac:dyDescent="0.3">
      <c r="A15" s="109" t="s">
        <v>126</v>
      </c>
    </row>
    <row r="16" spans="1:2" ht="15" x14ac:dyDescent="0.25">
      <c r="A16" s="110" t="s">
        <v>124</v>
      </c>
      <c r="B16" s="106" t="s">
        <v>125</v>
      </c>
    </row>
    <row r="17" spans="1:2" ht="15" x14ac:dyDescent="0.25">
      <c r="A17" s="110" t="s">
        <v>127</v>
      </c>
      <c r="B17" s="106" t="s">
        <v>128</v>
      </c>
    </row>
    <row r="18" spans="1:2" ht="15" x14ac:dyDescent="0.25">
      <c r="A18" s="110" t="s">
        <v>129</v>
      </c>
      <c r="B18" s="106" t="s">
        <v>130</v>
      </c>
    </row>
  </sheetData>
  <hyperlinks>
    <hyperlink ref="A6" location="Notes!A1" display="Notes!A1" xr:uid="{27BC5040-EE2C-4F76-AA40-0DC456015D22}"/>
    <hyperlink ref="A9" location="Summary!A1" display="Summary!A1" xr:uid="{DAB1704C-E726-433C-94B2-E96EEE0570B4}"/>
    <hyperlink ref="A10" location="'Broad age numbers'!A1" display="Broad age group - Numbers" xr:uid="{E99F3B17-9114-428B-8C6B-6C2D5845E1FD}"/>
    <hyperlink ref="A11" location="'Broad age group - % change'!A1" display="Broad age group - Percentage" xr:uid="{0C6AE5E9-216A-47FF-8C6E-F1DEC083365C}"/>
    <hyperlink ref="A12" location="'5 year age group % change'!A1" display="5 year age groups - Percentage" xr:uid="{3E45282B-8C90-4E1E-B26D-B0C9F1CB7F2F}"/>
    <hyperlink ref="A13" location="'Population Pyramids'!A1" display="Population Pyramids" xr:uid="{C82E33D9-B869-4536-82C1-67CF83263ED8}"/>
    <hyperlink ref="A16" location="'Components of change - numbers'!A1" display="Components of change - Numbers" xr:uid="{8FBC650E-94D3-4D1D-A95B-AE37BC613229}"/>
    <hyperlink ref="A17" location="'Components of change - %'!A1" display="Components of change -  Percentage" xr:uid="{9E2E1FDB-563C-4929-A295-E16E4D3ED022}"/>
    <hyperlink ref="A18" location="'Components of change - graphs'!A1" display="Components of change -  Graphs" xr:uid="{C0559E87-3C2D-4AAE-BA44-3A78820F81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23D7-266B-44A5-BCC9-DF410567F293}">
  <dimension ref="A1:B10"/>
  <sheetViews>
    <sheetView workbookViewId="0"/>
  </sheetViews>
  <sheetFormatPr defaultColWidth="8.88671875" defaultRowHeight="14.4" x14ac:dyDescent="0.3"/>
  <cols>
    <col min="1" max="1" width="60.6640625" style="1" customWidth="1"/>
    <col min="2" max="2" width="162.88671875" style="1" bestFit="1" customWidth="1"/>
    <col min="3" max="16384" width="8.88671875" style="1"/>
  </cols>
  <sheetData>
    <row r="1" spans="1:2" ht="19.8" x14ac:dyDescent="0.35">
      <c r="A1" s="2" t="s">
        <v>62</v>
      </c>
      <c r="B1" s="14"/>
    </row>
    <row r="2" spans="1:2" ht="15.6" x14ac:dyDescent="0.3">
      <c r="A2" s="15" t="s">
        <v>63</v>
      </c>
      <c r="B2" s="16" t="s">
        <v>64</v>
      </c>
    </row>
    <row r="3" spans="1:2" ht="45" x14ac:dyDescent="0.3">
      <c r="A3" s="17">
        <v>1</v>
      </c>
      <c r="B3" s="18" t="s">
        <v>65</v>
      </c>
    </row>
    <row r="4" spans="1:2" ht="30" x14ac:dyDescent="0.3">
      <c r="A4" s="17">
        <v>2</v>
      </c>
      <c r="B4" s="19" t="s">
        <v>66</v>
      </c>
    </row>
    <row r="5" spans="1:2" ht="60" x14ac:dyDescent="0.3">
      <c r="A5" s="17">
        <v>3</v>
      </c>
      <c r="B5" s="18" t="s">
        <v>67</v>
      </c>
    </row>
    <row r="6" spans="1:2" ht="15.6" x14ac:dyDescent="0.3">
      <c r="A6" s="17">
        <v>4</v>
      </c>
      <c r="B6" s="18" t="s">
        <v>68</v>
      </c>
    </row>
    <row r="7" spans="1:2" ht="15.6" x14ac:dyDescent="0.3">
      <c r="A7" s="17">
        <v>5</v>
      </c>
      <c r="B7" s="18" t="s">
        <v>69</v>
      </c>
    </row>
    <row r="8" spans="1:2" ht="30" x14ac:dyDescent="0.3">
      <c r="A8" s="20">
        <v>6</v>
      </c>
      <c r="B8" s="18" t="s">
        <v>95</v>
      </c>
    </row>
    <row r="9" spans="1:2" ht="15.6" x14ac:dyDescent="0.3">
      <c r="A9" s="21">
        <v>8</v>
      </c>
      <c r="B9" s="22" t="s">
        <v>70</v>
      </c>
    </row>
    <row r="10" spans="1:2" ht="15.6" x14ac:dyDescent="0.3">
      <c r="A10" s="17">
        <v>9</v>
      </c>
      <c r="B10" s="22"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11AE-7647-497B-9347-3C88CEB20CD8}">
  <dimension ref="B2:K78"/>
  <sheetViews>
    <sheetView workbookViewId="0"/>
  </sheetViews>
  <sheetFormatPr defaultColWidth="9.109375" defaultRowHeight="14.4" x14ac:dyDescent="0.3"/>
  <cols>
    <col min="1" max="1" width="9.109375" style="1"/>
    <col min="2" max="2" width="18.6640625" style="1" customWidth="1"/>
    <col min="3" max="11" width="12.6640625" style="1" customWidth="1"/>
    <col min="12" max="16384" width="9.109375" style="1"/>
  </cols>
  <sheetData>
    <row r="2" spans="2:11" ht="17.399999999999999" x14ac:dyDescent="0.3">
      <c r="B2" s="36" t="s">
        <v>94</v>
      </c>
    </row>
    <row r="3" spans="2:11" x14ac:dyDescent="0.3">
      <c r="B3" s="37" t="s">
        <v>77</v>
      </c>
    </row>
    <row r="4" spans="2:11" x14ac:dyDescent="0.3">
      <c r="B4" s="37" t="s">
        <v>11</v>
      </c>
    </row>
    <row r="7" spans="2:11" x14ac:dyDescent="0.3">
      <c r="B7" s="23" t="s">
        <v>87</v>
      </c>
      <c r="C7" s="24"/>
      <c r="D7" s="24"/>
      <c r="E7" s="24"/>
      <c r="F7" s="24"/>
      <c r="G7" s="24"/>
      <c r="H7" s="24"/>
      <c r="I7" s="24"/>
      <c r="J7" s="24"/>
      <c r="K7" s="24"/>
    </row>
    <row r="8" spans="2:11" x14ac:dyDescent="0.3">
      <c r="B8" s="24"/>
      <c r="C8" s="24"/>
      <c r="D8" s="24"/>
      <c r="E8" s="24"/>
      <c r="F8" s="24"/>
      <c r="G8" s="24"/>
      <c r="H8" s="24"/>
      <c r="I8" s="24"/>
      <c r="J8" s="24"/>
      <c r="K8" s="24"/>
    </row>
    <row r="9" spans="2:11" x14ac:dyDescent="0.3">
      <c r="B9" s="30"/>
      <c r="C9" s="31">
        <v>2014</v>
      </c>
      <c r="D9" s="31">
        <v>2019</v>
      </c>
      <c r="E9" s="31">
        <v>2024</v>
      </c>
      <c r="F9" s="24"/>
      <c r="G9" s="24"/>
      <c r="H9" s="24"/>
      <c r="I9" s="24"/>
      <c r="J9" s="24"/>
      <c r="K9" s="24"/>
    </row>
    <row r="10" spans="2:11" x14ac:dyDescent="0.3">
      <c r="B10" s="25" t="s">
        <v>0</v>
      </c>
      <c r="C10" s="26">
        <v>117094</v>
      </c>
      <c r="D10" s="26">
        <v>119459</v>
      </c>
      <c r="E10" s="26">
        <v>121739</v>
      </c>
      <c r="F10" s="24"/>
      <c r="G10" s="24"/>
      <c r="H10" s="24"/>
      <c r="I10" s="24"/>
      <c r="J10" s="24"/>
      <c r="K10" s="24"/>
    </row>
    <row r="11" spans="2:11" x14ac:dyDescent="0.3">
      <c r="B11" s="28" t="s">
        <v>1</v>
      </c>
      <c r="C11" s="32">
        <v>84656</v>
      </c>
      <c r="D11" s="32">
        <v>89632</v>
      </c>
      <c r="E11" s="32">
        <v>91661</v>
      </c>
      <c r="F11" s="24"/>
      <c r="G11" s="24"/>
      <c r="H11" s="24"/>
      <c r="I11" s="24"/>
      <c r="J11" s="24"/>
      <c r="K11" s="24"/>
    </row>
    <row r="12" spans="2:11" x14ac:dyDescent="0.3">
      <c r="B12" s="24" t="s">
        <v>2</v>
      </c>
      <c r="C12" s="26">
        <v>83377</v>
      </c>
      <c r="D12" s="26">
        <v>86274</v>
      </c>
      <c r="E12" s="26">
        <v>89753</v>
      </c>
      <c r="F12" s="24"/>
      <c r="G12" s="24"/>
      <c r="H12" s="24"/>
      <c r="I12" s="24"/>
      <c r="J12" s="24"/>
      <c r="K12" s="24"/>
    </row>
    <row r="13" spans="2:11" x14ac:dyDescent="0.3">
      <c r="B13" s="28" t="s">
        <v>3</v>
      </c>
      <c r="C13" s="32">
        <v>126167</v>
      </c>
      <c r="D13" s="32">
        <v>131776</v>
      </c>
      <c r="E13" s="32">
        <v>138598</v>
      </c>
      <c r="F13" s="24"/>
      <c r="G13" s="24"/>
      <c r="H13" s="24"/>
      <c r="I13" s="24"/>
      <c r="J13" s="24"/>
      <c r="K13" s="24"/>
    </row>
    <row r="14" spans="2:11" x14ac:dyDescent="0.3">
      <c r="B14" s="24" t="s">
        <v>4</v>
      </c>
      <c r="C14" s="26">
        <v>115211</v>
      </c>
      <c r="D14" s="26">
        <v>118832</v>
      </c>
      <c r="E14" s="26">
        <v>125680</v>
      </c>
      <c r="F14" s="24"/>
      <c r="G14" s="24"/>
      <c r="H14" s="24"/>
      <c r="I14" s="24"/>
      <c r="J14" s="24"/>
      <c r="K14" s="24"/>
    </row>
    <row r="15" spans="2:11" x14ac:dyDescent="0.3">
      <c r="B15" s="28" t="s">
        <v>5</v>
      </c>
      <c r="C15" s="32">
        <v>84826</v>
      </c>
      <c r="D15" s="32">
        <v>92703</v>
      </c>
      <c r="E15" s="32">
        <v>101949</v>
      </c>
      <c r="F15" s="24"/>
      <c r="G15" s="24"/>
      <c r="H15" s="24"/>
      <c r="I15" s="24"/>
      <c r="J15" s="24"/>
      <c r="K15" s="24"/>
    </row>
    <row r="16" spans="2:11" x14ac:dyDescent="0.3">
      <c r="B16" s="24" t="s">
        <v>6</v>
      </c>
      <c r="C16" s="27">
        <v>611331</v>
      </c>
      <c r="D16" s="27">
        <v>638676</v>
      </c>
      <c r="E16" s="27">
        <v>669380</v>
      </c>
      <c r="F16" s="24"/>
      <c r="G16" s="24"/>
      <c r="H16" s="24"/>
      <c r="I16" s="24"/>
      <c r="J16" s="24"/>
      <c r="K16" s="24"/>
    </row>
    <row r="17" spans="2:11" x14ac:dyDescent="0.3">
      <c r="B17" s="28" t="s">
        <v>7</v>
      </c>
      <c r="C17" s="32">
        <v>5422159</v>
      </c>
      <c r="D17" s="32">
        <v>5642792</v>
      </c>
      <c r="E17" s="32">
        <v>5889695</v>
      </c>
      <c r="F17" s="24"/>
      <c r="G17" s="24"/>
      <c r="H17" s="24"/>
      <c r="I17" s="24"/>
      <c r="J17" s="24"/>
      <c r="K17" s="24"/>
    </row>
    <row r="18" spans="2:11" x14ac:dyDescent="0.3">
      <c r="B18" s="24" t="s">
        <v>8</v>
      </c>
      <c r="C18" s="27">
        <v>54370319</v>
      </c>
      <c r="D18" s="27">
        <v>56230056</v>
      </c>
      <c r="E18" s="27">
        <v>58620101</v>
      </c>
      <c r="F18" s="24"/>
      <c r="G18" s="24"/>
      <c r="H18" s="24"/>
      <c r="I18" s="24"/>
      <c r="J18" s="24"/>
      <c r="K18" s="24"/>
    </row>
    <row r="19" spans="2:11" x14ac:dyDescent="0.3">
      <c r="B19" s="28" t="s">
        <v>9</v>
      </c>
      <c r="C19" s="29">
        <v>57444107</v>
      </c>
      <c r="D19" s="29">
        <v>59317788</v>
      </c>
      <c r="E19" s="29">
        <v>61806682</v>
      </c>
      <c r="F19" s="24"/>
      <c r="G19" s="24"/>
      <c r="H19" s="24"/>
      <c r="I19" s="24"/>
      <c r="J19" s="24"/>
      <c r="K19" s="24"/>
    </row>
    <row r="20" spans="2:11" x14ac:dyDescent="0.3">
      <c r="B20" s="24"/>
      <c r="C20" s="24"/>
      <c r="D20" s="24"/>
      <c r="E20" s="24"/>
      <c r="F20" s="24"/>
      <c r="G20" s="24"/>
      <c r="H20" s="24"/>
      <c r="I20" s="24"/>
      <c r="J20" s="24"/>
      <c r="K20" s="24"/>
    </row>
    <row r="21" spans="2:11" x14ac:dyDescent="0.3">
      <c r="B21" s="23" t="s">
        <v>88</v>
      </c>
      <c r="C21" s="24"/>
      <c r="D21" s="24"/>
      <c r="E21" s="24"/>
      <c r="F21" s="24"/>
      <c r="G21" s="24"/>
      <c r="H21" s="24"/>
      <c r="I21" s="24"/>
      <c r="J21" s="24"/>
      <c r="K21" s="24"/>
    </row>
    <row r="22" spans="2:11" x14ac:dyDescent="0.3">
      <c r="B22" s="24"/>
      <c r="C22" s="24"/>
      <c r="D22" s="24"/>
      <c r="E22" s="24"/>
      <c r="F22" s="24"/>
      <c r="G22" s="24"/>
      <c r="H22" s="24"/>
      <c r="I22" s="24"/>
      <c r="J22" s="24"/>
      <c r="K22" s="24"/>
    </row>
    <row r="23" spans="2:11" x14ac:dyDescent="0.3">
      <c r="B23" s="30"/>
      <c r="C23" s="31" t="s">
        <v>92</v>
      </c>
      <c r="D23" s="31" t="s">
        <v>93</v>
      </c>
      <c r="F23" s="24"/>
      <c r="G23" s="24"/>
      <c r="H23" s="24"/>
      <c r="I23" s="24"/>
      <c r="J23" s="24"/>
      <c r="K23" s="24"/>
    </row>
    <row r="24" spans="2:11" x14ac:dyDescent="0.3">
      <c r="B24" s="25" t="s">
        <v>0</v>
      </c>
      <c r="C24" s="58">
        <v>1.9086046258548959E-2</v>
      </c>
      <c r="D24" s="58">
        <v>3.9668983893282321E-2</v>
      </c>
      <c r="F24" s="24"/>
      <c r="G24" s="24"/>
      <c r="H24" s="24"/>
      <c r="I24" s="24"/>
      <c r="J24" s="24"/>
      <c r="K24" s="24"/>
    </row>
    <row r="25" spans="2:11" x14ac:dyDescent="0.3">
      <c r="B25" s="28" t="s">
        <v>1</v>
      </c>
      <c r="C25" s="59">
        <v>2.2637004641199571E-2</v>
      </c>
      <c r="D25" s="59">
        <v>8.2746645246645253E-2</v>
      </c>
      <c r="F25" s="24"/>
      <c r="G25" s="24"/>
      <c r="H25" s="24"/>
      <c r="I25" s="24"/>
      <c r="J25" s="24"/>
      <c r="K25" s="24"/>
    </row>
    <row r="26" spans="2:11" x14ac:dyDescent="0.3">
      <c r="B26" s="24" t="s">
        <v>2</v>
      </c>
      <c r="C26" s="58">
        <v>4.0325011011428706E-2</v>
      </c>
      <c r="D26" s="58">
        <v>7.647192870935629E-2</v>
      </c>
      <c r="F26" s="24"/>
      <c r="G26" s="24"/>
      <c r="H26" s="24"/>
      <c r="I26" s="24"/>
      <c r="J26" s="24"/>
      <c r="K26" s="24"/>
    </row>
    <row r="27" spans="2:11" x14ac:dyDescent="0.3">
      <c r="B27" s="28" t="s">
        <v>3</v>
      </c>
      <c r="C27" s="59">
        <v>5.1769669742593491E-2</v>
      </c>
      <c r="D27" s="59">
        <v>9.8528141273074576E-2</v>
      </c>
      <c r="F27" s="24"/>
      <c r="G27" s="24"/>
      <c r="H27" s="24"/>
      <c r="I27" s="24"/>
      <c r="J27" s="24"/>
      <c r="K27" s="24"/>
    </row>
    <row r="28" spans="2:11" x14ac:dyDescent="0.3">
      <c r="B28" s="24" t="s">
        <v>4</v>
      </c>
      <c r="C28" s="58">
        <v>5.7627575063955834E-2</v>
      </c>
      <c r="D28" s="58">
        <v>9.0868059473487778E-2</v>
      </c>
      <c r="F28" s="24"/>
      <c r="G28" s="24"/>
      <c r="H28" s="24"/>
      <c r="I28" s="24"/>
      <c r="J28" s="24"/>
      <c r="K28" s="24"/>
    </row>
    <row r="29" spans="2:11" x14ac:dyDescent="0.3">
      <c r="B29" s="28" t="s">
        <v>5</v>
      </c>
      <c r="C29" s="59">
        <v>9.9737872560758556E-2</v>
      </c>
      <c r="D29" s="59">
        <v>0.20186027868813808</v>
      </c>
      <c r="F29" s="24"/>
      <c r="G29" s="24"/>
      <c r="H29" s="24"/>
      <c r="I29" s="24"/>
      <c r="J29" s="24"/>
      <c r="K29" s="24"/>
    </row>
    <row r="30" spans="2:11" x14ac:dyDescent="0.3">
      <c r="B30" s="24" t="s">
        <v>6</v>
      </c>
      <c r="C30" s="60">
        <v>4.8074454026767875E-2</v>
      </c>
      <c r="D30" s="60">
        <v>9.4955106153622182E-2</v>
      </c>
      <c r="F30" s="24"/>
      <c r="G30" s="24"/>
      <c r="H30" s="24"/>
      <c r="I30" s="24"/>
      <c r="J30" s="24"/>
      <c r="K30" s="24"/>
    </row>
    <row r="31" spans="2:11" x14ac:dyDescent="0.3">
      <c r="B31" s="28" t="s">
        <v>7</v>
      </c>
      <c r="C31" s="59">
        <v>4.3755467151722058E-2</v>
      </c>
      <c r="D31" s="59">
        <v>8.6226907030944683E-2</v>
      </c>
      <c r="F31" s="24"/>
      <c r="G31" s="24"/>
      <c r="H31" s="24"/>
      <c r="I31" s="24"/>
      <c r="J31" s="24"/>
      <c r="K31" s="24"/>
    </row>
    <row r="32" spans="2:11" x14ac:dyDescent="0.3">
      <c r="B32" s="24" t="s">
        <v>8</v>
      </c>
      <c r="C32" s="60">
        <v>4.2504759376373373E-2</v>
      </c>
      <c r="D32" s="60">
        <v>7.8163639245890759E-2</v>
      </c>
      <c r="F32" s="24"/>
      <c r="G32" s="24"/>
      <c r="H32" s="24"/>
      <c r="I32" s="24"/>
      <c r="J32" s="24"/>
      <c r="K32" s="24"/>
    </row>
    <row r="33" spans="2:11" x14ac:dyDescent="0.3">
      <c r="B33" s="28" t="s">
        <v>9</v>
      </c>
      <c r="C33" s="61">
        <v>4.1958644850344048E-2</v>
      </c>
      <c r="D33" s="61">
        <v>7.5944691767947575E-2</v>
      </c>
      <c r="F33" s="24"/>
      <c r="G33" s="24"/>
      <c r="H33" s="24"/>
      <c r="I33" s="24"/>
      <c r="J33" s="24"/>
      <c r="K33" s="24"/>
    </row>
    <row r="34" spans="2:11" x14ac:dyDescent="0.3">
      <c r="B34" s="24"/>
      <c r="C34" s="24"/>
      <c r="D34" s="24"/>
      <c r="E34" s="24"/>
      <c r="F34" s="24"/>
      <c r="G34" s="24"/>
      <c r="H34" s="24"/>
      <c r="I34" s="24"/>
      <c r="J34" s="24"/>
      <c r="K34" s="24"/>
    </row>
    <row r="35" spans="2:11" x14ac:dyDescent="0.3">
      <c r="B35" s="23" t="s">
        <v>89</v>
      </c>
      <c r="C35" s="24"/>
      <c r="D35" s="24"/>
      <c r="E35" s="24"/>
      <c r="F35" s="24"/>
      <c r="G35" s="24"/>
      <c r="H35" s="24"/>
      <c r="I35" s="24"/>
      <c r="J35" s="24"/>
      <c r="K35" s="24"/>
    </row>
    <row r="36" spans="2:11" x14ac:dyDescent="0.3">
      <c r="B36" s="24"/>
      <c r="C36" s="24"/>
      <c r="D36" s="24"/>
      <c r="E36" s="24"/>
      <c r="F36" s="24"/>
      <c r="G36" s="24"/>
      <c r="H36" s="24"/>
      <c r="I36" s="24"/>
      <c r="J36" s="24"/>
      <c r="K36" s="24"/>
    </row>
    <row r="37" spans="2:11" x14ac:dyDescent="0.3">
      <c r="B37" s="30"/>
      <c r="C37" s="111" t="s">
        <v>38</v>
      </c>
      <c r="D37" s="111"/>
      <c r="E37" s="111"/>
      <c r="F37" s="111" t="s">
        <v>39</v>
      </c>
      <c r="G37" s="111"/>
      <c r="H37" s="111"/>
      <c r="I37" s="111" t="s">
        <v>48</v>
      </c>
      <c r="J37" s="111"/>
      <c r="K37" s="111"/>
    </row>
    <row r="38" spans="2:11" x14ac:dyDescent="0.3">
      <c r="B38" s="30"/>
      <c r="C38" s="31">
        <v>2014</v>
      </c>
      <c r="D38" s="31">
        <v>2019</v>
      </c>
      <c r="E38" s="31">
        <v>2024</v>
      </c>
      <c r="F38" s="31">
        <v>2014</v>
      </c>
      <c r="G38" s="31">
        <v>2019</v>
      </c>
      <c r="H38" s="31">
        <v>2024</v>
      </c>
      <c r="I38" s="31">
        <v>2014</v>
      </c>
      <c r="J38" s="31">
        <v>2019</v>
      </c>
      <c r="K38" s="31">
        <v>2024</v>
      </c>
    </row>
    <row r="39" spans="2:11" x14ac:dyDescent="0.3">
      <c r="B39" s="25" t="s">
        <v>0</v>
      </c>
      <c r="C39" s="26">
        <v>20085</v>
      </c>
      <c r="D39" s="26">
        <v>20441</v>
      </c>
      <c r="E39" s="26">
        <v>21139</v>
      </c>
      <c r="F39" s="26">
        <v>76050</v>
      </c>
      <c r="G39" s="26">
        <v>76365</v>
      </c>
      <c r="H39" s="26">
        <v>76476</v>
      </c>
      <c r="I39" s="26">
        <v>20959</v>
      </c>
      <c r="J39" s="26">
        <v>22653</v>
      </c>
      <c r="K39" s="26">
        <v>24124</v>
      </c>
    </row>
    <row r="40" spans="2:11" x14ac:dyDescent="0.3">
      <c r="B40" s="28" t="s">
        <v>1</v>
      </c>
      <c r="C40" s="29">
        <v>13854</v>
      </c>
      <c r="D40" s="29">
        <v>14536</v>
      </c>
      <c r="E40" s="29">
        <v>14419</v>
      </c>
      <c r="F40" s="29">
        <v>50296</v>
      </c>
      <c r="G40" s="29">
        <v>52085</v>
      </c>
      <c r="H40" s="29">
        <v>52068</v>
      </c>
      <c r="I40" s="29">
        <v>20506</v>
      </c>
      <c r="J40" s="29">
        <v>23011</v>
      </c>
      <c r="K40" s="29">
        <v>25174</v>
      </c>
    </row>
    <row r="41" spans="2:11" x14ac:dyDescent="0.3">
      <c r="B41" s="24" t="s">
        <v>2</v>
      </c>
      <c r="C41" s="27">
        <v>13803</v>
      </c>
      <c r="D41" s="27">
        <v>14141</v>
      </c>
      <c r="E41" s="27">
        <v>14424</v>
      </c>
      <c r="F41" s="27">
        <v>50381</v>
      </c>
      <c r="G41" s="27">
        <v>50689</v>
      </c>
      <c r="H41" s="27">
        <v>52360</v>
      </c>
      <c r="I41" s="27">
        <v>19193</v>
      </c>
      <c r="J41" s="27">
        <v>21444</v>
      </c>
      <c r="K41" s="27">
        <v>22969</v>
      </c>
    </row>
    <row r="42" spans="2:11" x14ac:dyDescent="0.3">
      <c r="B42" s="28" t="s">
        <v>3</v>
      </c>
      <c r="C42" s="29">
        <v>25209</v>
      </c>
      <c r="D42" s="29">
        <v>25955</v>
      </c>
      <c r="E42" s="29">
        <v>26459</v>
      </c>
      <c r="F42" s="29">
        <v>81159</v>
      </c>
      <c r="G42" s="29">
        <v>84249</v>
      </c>
      <c r="H42" s="29">
        <v>88748</v>
      </c>
      <c r="I42" s="29">
        <v>19799</v>
      </c>
      <c r="J42" s="29">
        <v>21572</v>
      </c>
      <c r="K42" s="29">
        <v>23391</v>
      </c>
    </row>
    <row r="43" spans="2:11" x14ac:dyDescent="0.3">
      <c r="B43" s="24" t="s">
        <v>4</v>
      </c>
      <c r="C43" s="27">
        <v>20595</v>
      </c>
      <c r="D43" s="27">
        <v>20782</v>
      </c>
      <c r="E43" s="27">
        <v>21389</v>
      </c>
      <c r="F43" s="27">
        <v>69941</v>
      </c>
      <c r="G43" s="27">
        <v>70565</v>
      </c>
      <c r="H43" s="27">
        <v>74295</v>
      </c>
      <c r="I43" s="27">
        <v>24675</v>
      </c>
      <c r="J43" s="27">
        <v>27485</v>
      </c>
      <c r="K43" s="27">
        <v>29996</v>
      </c>
    </row>
    <row r="44" spans="2:11" x14ac:dyDescent="0.3">
      <c r="B44" s="28" t="s">
        <v>5</v>
      </c>
      <c r="C44" s="29">
        <v>15197</v>
      </c>
      <c r="D44" s="29">
        <v>17285</v>
      </c>
      <c r="E44" s="29">
        <v>19262</v>
      </c>
      <c r="F44" s="29">
        <v>51148</v>
      </c>
      <c r="G44" s="29">
        <v>54851</v>
      </c>
      <c r="H44" s="29">
        <v>60305</v>
      </c>
      <c r="I44" s="29">
        <v>18481</v>
      </c>
      <c r="J44" s="29">
        <v>20567</v>
      </c>
      <c r="K44" s="29">
        <v>22382</v>
      </c>
    </row>
    <row r="45" spans="2:11" x14ac:dyDescent="0.3">
      <c r="B45" s="24" t="s">
        <v>6</v>
      </c>
      <c r="C45" s="27">
        <v>108743</v>
      </c>
      <c r="D45" s="27">
        <v>113140</v>
      </c>
      <c r="E45" s="27">
        <v>117092</v>
      </c>
      <c r="F45" s="27">
        <v>378975</v>
      </c>
      <c r="G45" s="27">
        <v>388804</v>
      </c>
      <c r="H45" s="27">
        <v>404252</v>
      </c>
      <c r="I45" s="27">
        <v>123613</v>
      </c>
      <c r="J45" s="27">
        <v>136732</v>
      </c>
      <c r="K45" s="27">
        <v>148036</v>
      </c>
    </row>
    <row r="46" spans="2:11" x14ac:dyDescent="0.3">
      <c r="B46" s="28" t="s">
        <v>7</v>
      </c>
      <c r="C46" s="29">
        <v>944819</v>
      </c>
      <c r="D46" s="29">
        <v>970122</v>
      </c>
      <c r="E46" s="29">
        <v>980311</v>
      </c>
      <c r="F46" s="29">
        <v>3333261</v>
      </c>
      <c r="G46" s="29">
        <v>3425271</v>
      </c>
      <c r="H46" s="29">
        <v>3568027</v>
      </c>
      <c r="I46" s="29">
        <v>1144079</v>
      </c>
      <c r="J46" s="29">
        <v>1247399</v>
      </c>
      <c r="K46" s="29">
        <v>1341357</v>
      </c>
    </row>
    <row r="47" spans="2:11" x14ac:dyDescent="0.3">
      <c r="B47" s="24" t="s">
        <v>8</v>
      </c>
      <c r="C47" s="27">
        <v>10255533</v>
      </c>
      <c r="D47" s="27">
        <v>10564708</v>
      </c>
      <c r="E47" s="27">
        <v>10768248</v>
      </c>
      <c r="F47" s="27">
        <v>34610320</v>
      </c>
      <c r="G47" s="27">
        <v>35422127</v>
      </c>
      <c r="H47" s="27">
        <v>36870761</v>
      </c>
      <c r="I47" s="27">
        <v>9504466</v>
      </c>
      <c r="J47" s="27">
        <v>10243221</v>
      </c>
      <c r="K47" s="27">
        <v>10981092</v>
      </c>
    </row>
    <row r="48" spans="2:11" x14ac:dyDescent="0.3">
      <c r="B48" s="28" t="s">
        <v>9</v>
      </c>
      <c r="C48" s="29">
        <v>10807823</v>
      </c>
      <c r="D48" s="29">
        <v>11117805</v>
      </c>
      <c r="E48" s="29">
        <v>11314609</v>
      </c>
      <c r="F48" s="29">
        <v>36519801</v>
      </c>
      <c r="G48" s="29">
        <v>37305853</v>
      </c>
      <c r="H48" s="29">
        <v>38818477</v>
      </c>
      <c r="I48" s="29">
        <v>10116483</v>
      </c>
      <c r="J48" s="29">
        <v>10894130</v>
      </c>
      <c r="K48" s="29">
        <v>11673596</v>
      </c>
    </row>
    <row r="49" spans="2:11" x14ac:dyDescent="0.3">
      <c r="B49" s="24"/>
      <c r="C49" s="24"/>
      <c r="D49" s="24"/>
      <c r="E49" s="24"/>
      <c r="F49" s="24"/>
      <c r="G49" s="24"/>
      <c r="H49" s="24"/>
      <c r="I49" s="24"/>
      <c r="J49" s="24"/>
      <c r="K49" s="24"/>
    </row>
    <row r="50" spans="2:11" x14ac:dyDescent="0.3">
      <c r="B50" s="23" t="s">
        <v>90</v>
      </c>
      <c r="C50" s="24"/>
      <c r="D50" s="24"/>
      <c r="E50" s="24"/>
      <c r="F50" s="24"/>
      <c r="G50" s="24"/>
      <c r="H50" s="24"/>
      <c r="I50" s="24"/>
      <c r="J50" s="24"/>
      <c r="K50" s="24"/>
    </row>
    <row r="51" spans="2:11" x14ac:dyDescent="0.3">
      <c r="B51" s="24"/>
      <c r="C51" s="24"/>
      <c r="D51" s="24"/>
      <c r="E51" s="24"/>
      <c r="F51" s="24"/>
      <c r="G51" s="24"/>
      <c r="H51" s="24"/>
      <c r="I51" s="24"/>
      <c r="J51" s="24"/>
      <c r="K51" s="24"/>
    </row>
    <row r="52" spans="2:11" x14ac:dyDescent="0.3">
      <c r="B52" s="30"/>
      <c r="C52" s="111" t="s">
        <v>38</v>
      </c>
      <c r="D52" s="111"/>
      <c r="E52" s="111"/>
      <c r="F52" s="111" t="s">
        <v>39</v>
      </c>
      <c r="G52" s="111"/>
      <c r="H52" s="111"/>
      <c r="I52" s="111" t="s">
        <v>48</v>
      </c>
      <c r="J52" s="111"/>
      <c r="K52" s="111"/>
    </row>
    <row r="53" spans="2:11" x14ac:dyDescent="0.3">
      <c r="B53" s="30"/>
      <c r="C53" s="31">
        <v>2014</v>
      </c>
      <c r="D53" s="31">
        <v>2019</v>
      </c>
      <c r="E53" s="31">
        <v>2024</v>
      </c>
      <c r="F53" s="31">
        <v>2014</v>
      </c>
      <c r="G53" s="31">
        <v>2019</v>
      </c>
      <c r="H53" s="31">
        <v>2024</v>
      </c>
      <c r="I53" s="31">
        <v>2014</v>
      </c>
      <c r="J53" s="31">
        <v>2019</v>
      </c>
      <c r="K53" s="31">
        <v>2024</v>
      </c>
    </row>
    <row r="54" spans="2:11" x14ac:dyDescent="0.3">
      <c r="B54" s="25" t="s">
        <v>0</v>
      </c>
      <c r="C54" s="33">
        <v>0.17152885715749738</v>
      </c>
      <c r="D54" s="33">
        <v>0.17111310156622775</v>
      </c>
      <c r="E54" s="33">
        <v>0.17364197175925547</v>
      </c>
      <c r="F54" s="33">
        <v>0.64947819700411635</v>
      </c>
      <c r="G54" s="33">
        <v>0.63925698356758387</v>
      </c>
      <c r="H54" s="33">
        <v>0.62819638735327221</v>
      </c>
      <c r="I54" s="33">
        <v>0.17899294583838626</v>
      </c>
      <c r="J54" s="33">
        <v>0.18962991486618841</v>
      </c>
      <c r="K54" s="33">
        <v>0.19816164088747237</v>
      </c>
    </row>
    <row r="55" spans="2:11" x14ac:dyDescent="0.3">
      <c r="B55" s="28" t="s">
        <v>1</v>
      </c>
      <c r="C55" s="34">
        <v>0.16365053865053866</v>
      </c>
      <c r="D55" s="34">
        <v>0.16217422349161015</v>
      </c>
      <c r="E55" s="34">
        <v>0.15730790630693534</v>
      </c>
      <c r="F55" s="34">
        <v>0.59412209412209416</v>
      </c>
      <c r="G55" s="34">
        <v>0.58109826847554447</v>
      </c>
      <c r="H55" s="34">
        <v>0.56804966125178646</v>
      </c>
      <c r="I55" s="34">
        <v>0.24222736722736724</v>
      </c>
      <c r="J55" s="34">
        <v>0.25672750803284539</v>
      </c>
      <c r="K55" s="34">
        <v>0.27464243244127817</v>
      </c>
    </row>
    <row r="56" spans="2:11" x14ac:dyDescent="0.3">
      <c r="B56" s="24" t="s">
        <v>2</v>
      </c>
      <c r="C56" s="35">
        <v>0.16554925219185146</v>
      </c>
      <c r="D56" s="35">
        <v>0.16390801400190091</v>
      </c>
      <c r="E56" s="35">
        <v>0.16070772007620915</v>
      </c>
      <c r="F56" s="35">
        <v>0.60425537018602249</v>
      </c>
      <c r="G56" s="35">
        <v>0.58753506270718869</v>
      </c>
      <c r="H56" s="35">
        <v>0.58337882856283352</v>
      </c>
      <c r="I56" s="35">
        <v>0.230195377622126</v>
      </c>
      <c r="J56" s="35">
        <v>0.24855692329091036</v>
      </c>
      <c r="K56" s="35">
        <v>0.25591345136095728</v>
      </c>
    </row>
    <row r="57" spans="2:11" x14ac:dyDescent="0.3">
      <c r="B57" s="28" t="s">
        <v>3</v>
      </c>
      <c r="C57" s="34">
        <v>0.19980660553076479</v>
      </c>
      <c r="D57" s="34">
        <v>0.19696302816901409</v>
      </c>
      <c r="E57" s="34">
        <v>0.19090463065845106</v>
      </c>
      <c r="F57" s="34">
        <v>0.64326646428939427</v>
      </c>
      <c r="G57" s="34">
        <v>0.63933493200582803</v>
      </c>
      <c r="H57" s="34">
        <v>0.6403267002409847</v>
      </c>
      <c r="I57" s="34">
        <v>0.156926930179841</v>
      </c>
      <c r="J57" s="34">
        <v>0.16370203982515785</v>
      </c>
      <c r="K57" s="34">
        <v>0.16876866910056423</v>
      </c>
    </row>
    <row r="58" spans="2:11" x14ac:dyDescent="0.3">
      <c r="B58" s="24" t="s">
        <v>4</v>
      </c>
      <c r="C58" s="35">
        <v>0.17875897266754043</v>
      </c>
      <c r="D58" s="35">
        <v>0.17488555271307393</v>
      </c>
      <c r="E58" s="35">
        <v>0.1701861871419478</v>
      </c>
      <c r="F58" s="35">
        <v>0.60706876947513688</v>
      </c>
      <c r="G58" s="35">
        <v>0.59382152955432876</v>
      </c>
      <c r="H58" s="35">
        <v>0.59114417568427757</v>
      </c>
      <c r="I58" s="35">
        <v>0.21417225785732266</v>
      </c>
      <c r="J58" s="35">
        <v>0.23129291773259728</v>
      </c>
      <c r="K58" s="35">
        <v>0.23866963717377468</v>
      </c>
    </row>
    <row r="59" spans="2:11" x14ac:dyDescent="0.3">
      <c r="B59" s="28" t="s">
        <v>5</v>
      </c>
      <c r="C59" s="34">
        <v>0.17915497606865818</v>
      </c>
      <c r="D59" s="34">
        <v>0.18645567025878343</v>
      </c>
      <c r="E59" s="34">
        <v>0.18893760605793092</v>
      </c>
      <c r="F59" s="34">
        <v>0.60297550279395473</v>
      </c>
      <c r="G59" s="34">
        <v>0.59168527447871155</v>
      </c>
      <c r="H59" s="34">
        <v>0.59152125082148921</v>
      </c>
      <c r="I59" s="34">
        <v>0.21786952113738711</v>
      </c>
      <c r="J59" s="34">
        <v>0.22185905526250499</v>
      </c>
      <c r="K59" s="34">
        <v>0.2195411431205799</v>
      </c>
    </row>
    <row r="60" spans="2:11" x14ac:dyDescent="0.3">
      <c r="B60" s="24" t="s">
        <v>6</v>
      </c>
      <c r="C60" s="35">
        <v>0.17787908677950243</v>
      </c>
      <c r="D60" s="35">
        <v>0.1771477243547589</v>
      </c>
      <c r="E60" s="35">
        <v>0.17492605097254177</v>
      </c>
      <c r="F60" s="35">
        <v>0.61991785137675004</v>
      </c>
      <c r="G60" s="35">
        <v>0.60876563390514127</v>
      </c>
      <c r="H60" s="35">
        <v>0.60392004541516031</v>
      </c>
      <c r="I60" s="35">
        <v>0.20220306184374751</v>
      </c>
      <c r="J60" s="35">
        <v>0.21408664174009984</v>
      </c>
      <c r="K60" s="35">
        <v>0.22115390361229795</v>
      </c>
    </row>
    <row r="61" spans="2:11" x14ac:dyDescent="0.3">
      <c r="B61" s="28" t="s">
        <v>7</v>
      </c>
      <c r="C61" s="34">
        <v>0.17425143748090013</v>
      </c>
      <c r="D61" s="34">
        <v>0.17192233915409252</v>
      </c>
      <c r="E61" s="34">
        <v>0.16644512152157284</v>
      </c>
      <c r="F61" s="34">
        <v>0.61474792605676076</v>
      </c>
      <c r="G61" s="34">
        <v>0.60701705822224172</v>
      </c>
      <c r="H61" s="34">
        <v>0.60580845018290419</v>
      </c>
      <c r="I61" s="34">
        <v>0.21100063646233908</v>
      </c>
      <c r="J61" s="34">
        <v>0.22106060262366573</v>
      </c>
      <c r="K61" s="34">
        <v>0.22774642829552294</v>
      </c>
    </row>
    <row r="62" spans="2:11" x14ac:dyDescent="0.3">
      <c r="B62" s="24" t="s">
        <v>8</v>
      </c>
      <c r="C62" s="35">
        <v>0.18862374156752695</v>
      </c>
      <c r="D62" s="35">
        <v>0.18788364713704003</v>
      </c>
      <c r="E62" s="35">
        <v>0.18369548697979896</v>
      </c>
      <c r="F62" s="35">
        <v>0.63656643250520561</v>
      </c>
      <c r="G62" s="35">
        <v>0.62995005731454368</v>
      </c>
      <c r="H62" s="35">
        <v>0.62897812134441733</v>
      </c>
      <c r="I62" s="35">
        <v>0.1748098259272674</v>
      </c>
      <c r="J62" s="35">
        <v>0.18216629554841632</v>
      </c>
      <c r="K62" s="35">
        <v>0.18732639167578372</v>
      </c>
    </row>
    <row r="63" spans="2:11" x14ac:dyDescent="0.3">
      <c r="B63" s="28" t="s">
        <v>9</v>
      </c>
      <c r="C63" s="34">
        <v>0.18814502591188337</v>
      </c>
      <c r="D63" s="34">
        <v>0.18742784204967319</v>
      </c>
      <c r="E63" s="34">
        <v>0.18306449454769308</v>
      </c>
      <c r="F63" s="34">
        <v>0.63574495117488727</v>
      </c>
      <c r="G63" s="34">
        <v>0.62891510721876542</v>
      </c>
      <c r="H63" s="34">
        <v>0.62806278777430569</v>
      </c>
      <c r="I63" s="34">
        <v>0.17611002291322939</v>
      </c>
      <c r="J63" s="34">
        <v>0.18365705073156133</v>
      </c>
      <c r="K63" s="34">
        <v>0.18887271767800123</v>
      </c>
    </row>
    <row r="64" spans="2:11" x14ac:dyDescent="0.3">
      <c r="B64" s="24"/>
      <c r="C64" s="24"/>
      <c r="D64" s="24"/>
      <c r="E64" s="24"/>
      <c r="F64" s="24"/>
      <c r="G64" s="24"/>
      <c r="H64" s="24"/>
      <c r="I64" s="24"/>
      <c r="J64" s="24"/>
      <c r="K64" s="24"/>
    </row>
    <row r="65" spans="2:11" x14ac:dyDescent="0.3">
      <c r="B65" s="23" t="s">
        <v>91</v>
      </c>
      <c r="C65" s="24"/>
      <c r="D65" s="24"/>
      <c r="E65" s="24"/>
      <c r="F65" s="24"/>
      <c r="G65" s="24"/>
      <c r="H65" s="24"/>
      <c r="I65" s="24"/>
      <c r="J65" s="24"/>
      <c r="K65" s="24"/>
    </row>
    <row r="66" spans="2:11" x14ac:dyDescent="0.3">
      <c r="B66" s="24"/>
      <c r="C66" s="24"/>
      <c r="D66" s="24"/>
      <c r="E66" s="24"/>
      <c r="F66" s="24"/>
      <c r="G66" s="24"/>
      <c r="H66" s="24"/>
      <c r="I66" s="24"/>
      <c r="J66" s="24"/>
      <c r="K66" s="24"/>
    </row>
    <row r="67" spans="2:11" x14ac:dyDescent="0.3">
      <c r="B67" s="30"/>
      <c r="C67" s="111" t="s">
        <v>38</v>
      </c>
      <c r="D67" s="111"/>
      <c r="E67" s="111" t="s">
        <v>39</v>
      </c>
      <c r="F67" s="111"/>
      <c r="G67" s="111" t="s">
        <v>48</v>
      </c>
      <c r="H67" s="111"/>
    </row>
    <row r="68" spans="2:11" x14ac:dyDescent="0.3">
      <c r="B68" s="30"/>
      <c r="C68" s="31" t="s">
        <v>92</v>
      </c>
      <c r="D68" s="31" t="s">
        <v>93</v>
      </c>
      <c r="E68" s="31" t="s">
        <v>92</v>
      </c>
      <c r="F68" s="31" t="s">
        <v>93</v>
      </c>
      <c r="G68" s="31" t="s">
        <v>92</v>
      </c>
      <c r="H68" s="31" t="s">
        <v>93</v>
      </c>
    </row>
    <row r="69" spans="2:11" x14ac:dyDescent="0.3">
      <c r="B69" s="25" t="s">
        <v>0</v>
      </c>
      <c r="C69" s="33">
        <v>1.7724670151854617E-2</v>
      </c>
      <c r="D69" s="33">
        <v>5.247697286532238E-2</v>
      </c>
      <c r="E69" s="33">
        <v>4.1420118343195268E-3</v>
      </c>
      <c r="F69" s="33">
        <v>5.6015779092702172E-3</v>
      </c>
      <c r="G69" s="33">
        <v>8.0824466816164897E-2</v>
      </c>
      <c r="H69" s="33">
        <v>0.15100911303020181</v>
      </c>
    </row>
    <row r="70" spans="2:11" x14ac:dyDescent="0.3">
      <c r="B70" s="28" t="s">
        <v>1</v>
      </c>
      <c r="C70" s="34">
        <v>4.9227659881622636E-2</v>
      </c>
      <c r="D70" s="34">
        <v>4.0782445503103795E-2</v>
      </c>
      <c r="E70" s="34">
        <v>3.5569428980435823E-2</v>
      </c>
      <c r="F70" s="34">
        <v>3.523142993478607E-2</v>
      </c>
      <c r="G70" s="34">
        <v>0.12215936798985663</v>
      </c>
      <c r="H70" s="34">
        <v>0.22764069052960109</v>
      </c>
    </row>
    <row r="71" spans="2:11" x14ac:dyDescent="0.3">
      <c r="B71" s="24" t="s">
        <v>2</v>
      </c>
      <c r="C71" s="35">
        <v>2.448743026878215E-2</v>
      </c>
      <c r="D71" s="35">
        <v>4.4990219517496197E-2</v>
      </c>
      <c r="E71" s="35">
        <v>6.1134157718187414E-3</v>
      </c>
      <c r="F71" s="35">
        <v>3.9280681209186E-2</v>
      </c>
      <c r="G71" s="35">
        <v>0.11728234252071068</v>
      </c>
      <c r="H71" s="35">
        <v>0.19673839420622102</v>
      </c>
    </row>
    <row r="72" spans="2:11" x14ac:dyDescent="0.3">
      <c r="B72" s="28" t="s">
        <v>3</v>
      </c>
      <c r="C72" s="34">
        <v>2.9592605815383394E-2</v>
      </c>
      <c r="D72" s="34">
        <v>4.9585465508350191E-2</v>
      </c>
      <c r="E72" s="34">
        <v>3.807341145159502E-2</v>
      </c>
      <c r="F72" s="34">
        <v>9.3507805665422203E-2</v>
      </c>
      <c r="G72" s="34">
        <v>8.9549977271579373E-2</v>
      </c>
      <c r="H72" s="34">
        <v>0.1814233042072832</v>
      </c>
    </row>
    <row r="73" spans="2:11" x14ac:dyDescent="0.3">
      <c r="B73" s="24" t="s">
        <v>4</v>
      </c>
      <c r="C73" s="35">
        <v>9.0798737557659624E-3</v>
      </c>
      <c r="D73" s="35">
        <v>3.8553046856033016E-2</v>
      </c>
      <c r="E73" s="35">
        <v>8.9218055217969439E-3</v>
      </c>
      <c r="F73" s="35">
        <v>6.2252469938948542E-2</v>
      </c>
      <c r="G73" s="35">
        <v>0.11388044579533942</v>
      </c>
      <c r="H73" s="35">
        <v>0.21564336372847012</v>
      </c>
    </row>
    <row r="74" spans="2:11" x14ac:dyDescent="0.3">
      <c r="B74" s="28" t="s">
        <v>5</v>
      </c>
      <c r="C74" s="34">
        <v>0.13739553859314338</v>
      </c>
      <c r="D74" s="34">
        <v>0.26748700401395015</v>
      </c>
      <c r="E74" s="34">
        <v>7.2397747712520527E-2</v>
      </c>
      <c r="F74" s="34">
        <v>0.1790294830687417</v>
      </c>
      <c r="G74" s="34">
        <v>0.11287268004978085</v>
      </c>
      <c r="H74" s="34">
        <v>0.21108165142578864</v>
      </c>
    </row>
    <row r="75" spans="2:11" x14ac:dyDescent="0.3">
      <c r="B75" s="24" t="s">
        <v>6</v>
      </c>
      <c r="C75" s="35">
        <v>4.0434786606954008E-2</v>
      </c>
      <c r="D75" s="35">
        <v>7.6777355783820569E-2</v>
      </c>
      <c r="E75" s="35">
        <v>2.5935747740616136E-2</v>
      </c>
      <c r="F75" s="35">
        <v>6.6698331024473909E-2</v>
      </c>
      <c r="G75" s="35">
        <v>0.10612961419915382</v>
      </c>
      <c r="H75" s="35">
        <v>0.19757630669913359</v>
      </c>
    </row>
    <row r="76" spans="2:11" x14ac:dyDescent="0.3">
      <c r="B76" s="28" t="s">
        <v>7</v>
      </c>
      <c r="C76" s="34">
        <v>2.6780790818135537E-2</v>
      </c>
      <c r="D76" s="34">
        <v>3.7564866921600853E-2</v>
      </c>
      <c r="E76" s="34">
        <v>2.760359899809826E-2</v>
      </c>
      <c r="F76" s="34">
        <v>7.0431328359825407E-2</v>
      </c>
      <c r="G76" s="34">
        <v>9.0308448979484812E-2</v>
      </c>
      <c r="H76" s="34">
        <v>0.17243389661028652</v>
      </c>
    </row>
    <row r="77" spans="2:11" x14ac:dyDescent="0.3">
      <c r="B77" s="24" t="s">
        <v>8</v>
      </c>
      <c r="C77" s="35">
        <v>3.0147141060342744E-2</v>
      </c>
      <c r="D77" s="35">
        <v>4.9993988610830854E-2</v>
      </c>
      <c r="E77" s="35">
        <v>2.3455634042100739E-2</v>
      </c>
      <c r="F77" s="35">
        <v>6.5311184640881675E-2</v>
      </c>
      <c r="G77" s="35">
        <v>7.7727144270914331E-2</v>
      </c>
      <c r="H77" s="35">
        <v>0.15536127963422669</v>
      </c>
    </row>
    <row r="78" spans="2:11" x14ac:dyDescent="0.3">
      <c r="B78" s="28" t="s">
        <v>9</v>
      </c>
      <c r="C78" s="34">
        <v>2.8681261712002502E-2</v>
      </c>
      <c r="D78" s="34">
        <v>4.689066429011652E-2</v>
      </c>
      <c r="E78" s="34">
        <v>2.1523994613223661E-2</v>
      </c>
      <c r="F78" s="34">
        <v>6.2943278360142213E-2</v>
      </c>
      <c r="G78" s="34">
        <v>7.6869303294435434E-2</v>
      </c>
      <c r="H78" s="34">
        <v>0.15391841215964086</v>
      </c>
    </row>
  </sheetData>
  <mergeCells count="9">
    <mergeCell ref="I37:K37"/>
    <mergeCell ref="C52:E52"/>
    <mergeCell ref="F52:H52"/>
    <mergeCell ref="I52:K52"/>
    <mergeCell ref="C67:D67"/>
    <mergeCell ref="E67:F67"/>
    <mergeCell ref="G67:H67"/>
    <mergeCell ref="C37:E37"/>
    <mergeCell ref="F37:H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5BB2-D9E5-4233-B309-5CC97CB9F626}">
  <dimension ref="B2:N762"/>
  <sheetViews>
    <sheetView zoomScaleNormal="100" workbookViewId="0"/>
  </sheetViews>
  <sheetFormatPr defaultColWidth="8.88671875" defaultRowHeight="13.8" x14ac:dyDescent="0.25"/>
  <cols>
    <col min="1" max="1" width="8.88671875" style="38"/>
    <col min="2" max="2" width="10.88671875" style="38" customWidth="1"/>
    <col min="3" max="10" width="15.6640625" style="38" customWidth="1"/>
    <col min="11" max="11" width="17.44140625" style="38" customWidth="1"/>
    <col min="12" max="12" width="19.5546875" style="38" customWidth="1"/>
    <col min="13" max="16384" width="8.88671875" style="38"/>
  </cols>
  <sheetData>
    <row r="2" spans="2:14" ht="17.399999999999999" x14ac:dyDescent="0.3">
      <c r="B2" s="36" t="s">
        <v>82</v>
      </c>
      <c r="C2" s="36"/>
      <c r="D2" s="36"/>
      <c r="E2" s="36"/>
      <c r="F2" s="36"/>
      <c r="G2" s="36"/>
      <c r="H2" s="36"/>
      <c r="I2" s="36"/>
      <c r="J2" s="36"/>
    </row>
    <row r="3" spans="2:14" x14ac:dyDescent="0.25">
      <c r="B3" s="37" t="s">
        <v>77</v>
      </c>
      <c r="C3" s="37"/>
      <c r="D3" s="37"/>
      <c r="E3" s="37"/>
      <c r="F3" s="37"/>
      <c r="G3" s="37"/>
      <c r="H3" s="37"/>
      <c r="I3" s="37"/>
      <c r="J3" s="37"/>
    </row>
    <row r="4" spans="2:14" x14ac:dyDescent="0.25">
      <c r="B4" s="37" t="s">
        <v>11</v>
      </c>
      <c r="C4" s="37"/>
      <c r="D4" s="37"/>
      <c r="E4" s="37"/>
      <c r="F4" s="37"/>
      <c r="G4" s="37"/>
      <c r="H4" s="37"/>
      <c r="I4" s="37"/>
      <c r="J4" s="37"/>
    </row>
    <row r="5" spans="2:14" x14ac:dyDescent="0.25">
      <c r="B5" s="37"/>
      <c r="C5" s="37"/>
      <c r="D5" s="37"/>
      <c r="E5" s="37"/>
      <c r="F5" s="37"/>
      <c r="G5" s="37"/>
      <c r="H5" s="37"/>
      <c r="I5" s="37"/>
      <c r="J5" s="37"/>
    </row>
    <row r="6" spans="2:14" ht="14.4" thickBot="1" x14ac:dyDescent="0.3"/>
    <row r="7" spans="2:14" x14ac:dyDescent="0.25">
      <c r="B7" s="39" t="s">
        <v>10</v>
      </c>
      <c r="C7" s="40" t="s">
        <v>0</v>
      </c>
      <c r="D7" s="40" t="s">
        <v>1</v>
      </c>
      <c r="E7" s="40" t="s">
        <v>2</v>
      </c>
      <c r="F7" s="40" t="s">
        <v>3</v>
      </c>
      <c r="G7" s="40" t="s">
        <v>4</v>
      </c>
      <c r="H7" s="40" t="s">
        <v>5</v>
      </c>
      <c r="I7" s="40" t="s">
        <v>6</v>
      </c>
      <c r="J7" s="40" t="s">
        <v>7</v>
      </c>
      <c r="K7" s="40" t="s">
        <v>8</v>
      </c>
      <c r="L7" s="40" t="s">
        <v>9</v>
      </c>
    </row>
    <row r="8" spans="2:14" x14ac:dyDescent="0.25">
      <c r="B8" s="41">
        <v>2014</v>
      </c>
      <c r="C8" s="42">
        <v>117094</v>
      </c>
      <c r="D8" s="42">
        <v>84656</v>
      </c>
      <c r="E8" s="42">
        <v>83377</v>
      </c>
      <c r="F8" s="42">
        <v>126167</v>
      </c>
      <c r="G8" s="42">
        <v>115211</v>
      </c>
      <c r="H8" s="42">
        <v>84826</v>
      </c>
      <c r="I8" s="42">
        <v>611331</v>
      </c>
      <c r="J8" s="42">
        <v>5422159</v>
      </c>
      <c r="K8" s="42">
        <v>54370319</v>
      </c>
      <c r="L8" s="42">
        <v>57444107</v>
      </c>
    </row>
    <row r="9" spans="2:14" x14ac:dyDescent="0.25">
      <c r="B9" s="43">
        <v>2015</v>
      </c>
      <c r="C9" s="44">
        <v>117693</v>
      </c>
      <c r="D9" s="44">
        <v>85293</v>
      </c>
      <c r="E9" s="44">
        <v>84335</v>
      </c>
      <c r="F9" s="44">
        <v>128032</v>
      </c>
      <c r="G9" s="44">
        <v>116770</v>
      </c>
      <c r="H9" s="44">
        <v>85548</v>
      </c>
      <c r="I9" s="44">
        <v>617671</v>
      </c>
      <c r="J9" s="44">
        <v>5471487</v>
      </c>
      <c r="K9" s="44">
        <v>54808676</v>
      </c>
      <c r="L9" s="44">
        <v>57881415</v>
      </c>
    </row>
    <row r="10" spans="2:14" x14ac:dyDescent="0.25">
      <c r="B10" s="41">
        <v>2016</v>
      </c>
      <c r="C10" s="42">
        <v>118953</v>
      </c>
      <c r="D10" s="42">
        <v>85994</v>
      </c>
      <c r="E10" s="42">
        <v>85135</v>
      </c>
      <c r="F10" s="42">
        <v>129716</v>
      </c>
      <c r="G10" s="42">
        <v>117213</v>
      </c>
      <c r="H10" s="42">
        <v>87065</v>
      </c>
      <c r="I10" s="42">
        <v>624076</v>
      </c>
      <c r="J10" s="42">
        <v>5526982</v>
      </c>
      <c r="K10" s="42">
        <v>55289034</v>
      </c>
      <c r="L10" s="42">
        <v>58366199</v>
      </c>
    </row>
    <row r="11" spans="2:14" x14ac:dyDescent="0.25">
      <c r="B11" s="43">
        <v>2017</v>
      </c>
      <c r="C11" s="44">
        <v>119303</v>
      </c>
      <c r="D11" s="44">
        <v>87540</v>
      </c>
      <c r="E11" s="44">
        <v>85557</v>
      </c>
      <c r="F11" s="44">
        <v>130898</v>
      </c>
      <c r="G11" s="44">
        <v>117613</v>
      </c>
      <c r="H11" s="44">
        <v>88801</v>
      </c>
      <c r="I11" s="44">
        <v>629712</v>
      </c>
      <c r="J11" s="44">
        <v>5574666</v>
      </c>
      <c r="K11" s="44">
        <v>55619548</v>
      </c>
      <c r="L11" s="44">
        <v>58700914</v>
      </c>
    </row>
    <row r="12" spans="2:14" s="45" customFormat="1" x14ac:dyDescent="0.25">
      <c r="B12" s="41">
        <v>2018</v>
      </c>
      <c r="C12" s="42">
        <v>119600</v>
      </c>
      <c r="D12" s="42">
        <v>88814</v>
      </c>
      <c r="E12" s="42">
        <v>86133</v>
      </c>
      <c r="F12" s="42">
        <v>131320</v>
      </c>
      <c r="G12" s="42">
        <v>118172</v>
      </c>
      <c r="H12" s="42">
        <v>90614</v>
      </c>
      <c r="I12" s="42">
        <v>634653</v>
      </c>
      <c r="J12" s="42">
        <v>5609701</v>
      </c>
      <c r="K12" s="42">
        <v>55924528</v>
      </c>
      <c r="L12" s="42">
        <v>59008368</v>
      </c>
      <c r="M12" s="38"/>
      <c r="N12" s="38"/>
    </row>
    <row r="13" spans="2:14" x14ac:dyDescent="0.25">
      <c r="B13" s="43">
        <v>2019</v>
      </c>
      <c r="C13" s="44">
        <v>119459</v>
      </c>
      <c r="D13" s="44">
        <v>89632</v>
      </c>
      <c r="E13" s="44">
        <v>86274</v>
      </c>
      <c r="F13" s="44">
        <v>131776</v>
      </c>
      <c r="G13" s="44">
        <v>118832</v>
      </c>
      <c r="H13" s="44">
        <v>92703</v>
      </c>
      <c r="I13" s="44">
        <v>638676</v>
      </c>
      <c r="J13" s="44">
        <v>5642792</v>
      </c>
      <c r="K13" s="44">
        <v>56230056</v>
      </c>
      <c r="L13" s="44">
        <v>59317788</v>
      </c>
    </row>
    <row r="14" spans="2:14" x14ac:dyDescent="0.25">
      <c r="B14" s="41">
        <v>2020</v>
      </c>
      <c r="C14" s="42">
        <v>118924</v>
      </c>
      <c r="D14" s="42">
        <v>89824</v>
      </c>
      <c r="E14" s="42">
        <v>86454</v>
      </c>
      <c r="F14" s="42">
        <v>132112</v>
      </c>
      <c r="G14" s="42">
        <v>119511</v>
      </c>
      <c r="H14" s="42">
        <v>93747</v>
      </c>
      <c r="I14" s="42">
        <v>640572</v>
      </c>
      <c r="J14" s="42">
        <v>5661990</v>
      </c>
      <c r="K14" s="42">
        <v>56325961</v>
      </c>
      <c r="L14" s="42">
        <v>59430444</v>
      </c>
    </row>
    <row r="15" spans="2:14" x14ac:dyDescent="0.25">
      <c r="B15" s="43">
        <v>2021</v>
      </c>
      <c r="C15" s="44">
        <v>118838</v>
      </c>
      <c r="D15" s="44">
        <v>91076</v>
      </c>
      <c r="E15" s="44">
        <v>87114</v>
      </c>
      <c r="F15" s="44">
        <v>132564</v>
      </c>
      <c r="G15" s="44">
        <v>121493</v>
      </c>
      <c r="H15" s="44">
        <v>95400</v>
      </c>
      <c r="I15" s="44">
        <v>646485</v>
      </c>
      <c r="J15" s="44">
        <v>5712822</v>
      </c>
      <c r="K15" s="44">
        <v>56554891</v>
      </c>
      <c r="L15" s="44">
        <v>59660524</v>
      </c>
    </row>
    <row r="16" spans="2:14" x14ac:dyDescent="0.25">
      <c r="B16" s="41">
        <v>2022</v>
      </c>
      <c r="C16" s="42">
        <v>119617</v>
      </c>
      <c r="D16" s="42">
        <v>91368</v>
      </c>
      <c r="E16" s="42">
        <v>87931</v>
      </c>
      <c r="F16" s="42">
        <v>133690</v>
      </c>
      <c r="G16" s="42">
        <v>123282</v>
      </c>
      <c r="H16" s="42">
        <v>97050</v>
      </c>
      <c r="I16" s="42">
        <v>652938</v>
      </c>
      <c r="J16" s="42">
        <v>5769054</v>
      </c>
      <c r="K16" s="42">
        <v>57144395</v>
      </c>
      <c r="L16" s="42">
        <v>60278591</v>
      </c>
    </row>
    <row r="17" spans="2:12" x14ac:dyDescent="0.25">
      <c r="B17" s="46">
        <v>2023</v>
      </c>
      <c r="C17" s="44">
        <v>120859</v>
      </c>
      <c r="D17" s="44">
        <v>91511</v>
      </c>
      <c r="E17" s="44">
        <v>89050</v>
      </c>
      <c r="F17" s="44">
        <v>136302</v>
      </c>
      <c r="G17" s="44">
        <v>124456</v>
      </c>
      <c r="H17" s="44">
        <v>99546</v>
      </c>
      <c r="I17" s="44">
        <v>661724</v>
      </c>
      <c r="J17" s="44">
        <v>5830152</v>
      </c>
      <c r="K17" s="44">
        <v>57932470</v>
      </c>
      <c r="L17" s="44">
        <v>61099801</v>
      </c>
    </row>
    <row r="18" spans="2:12" x14ac:dyDescent="0.25">
      <c r="B18" s="47">
        <v>2024</v>
      </c>
      <c r="C18" s="42">
        <v>121739</v>
      </c>
      <c r="D18" s="42">
        <v>91661</v>
      </c>
      <c r="E18" s="42">
        <v>89753</v>
      </c>
      <c r="F18" s="42">
        <v>138598</v>
      </c>
      <c r="G18" s="42">
        <v>125680</v>
      </c>
      <c r="H18" s="42">
        <v>101949</v>
      </c>
      <c r="I18" s="42">
        <v>669380</v>
      </c>
      <c r="J18" s="42">
        <v>5889695</v>
      </c>
      <c r="K18" s="42">
        <v>58620101</v>
      </c>
      <c r="L18" s="42">
        <v>61806682</v>
      </c>
    </row>
    <row r="19" spans="2:12" x14ac:dyDescent="0.25">
      <c r="B19" s="47"/>
      <c r="C19" s="42"/>
      <c r="D19" s="42"/>
      <c r="E19" s="42"/>
      <c r="F19" s="42"/>
      <c r="G19" s="42"/>
      <c r="H19" s="42"/>
      <c r="I19" s="42"/>
      <c r="J19" s="42"/>
      <c r="K19" s="42"/>
      <c r="L19" s="42"/>
    </row>
    <row r="20" spans="2:12" ht="14.4" thickBot="1" x14ac:dyDescent="0.3">
      <c r="B20" s="47"/>
      <c r="C20" s="42"/>
      <c r="D20" s="42"/>
      <c r="E20" s="42"/>
      <c r="F20" s="42"/>
      <c r="G20" s="42"/>
      <c r="H20" s="42"/>
      <c r="I20" s="42"/>
      <c r="J20" s="42"/>
      <c r="K20" s="42"/>
      <c r="L20" s="42"/>
    </row>
    <row r="21" spans="2:12" x14ac:dyDescent="0.25">
      <c r="B21" s="39" t="s">
        <v>38</v>
      </c>
      <c r="C21" s="40" t="s">
        <v>0</v>
      </c>
      <c r="D21" s="40" t="s">
        <v>1</v>
      </c>
      <c r="E21" s="40" t="s">
        <v>2</v>
      </c>
      <c r="F21" s="40" t="s">
        <v>3</v>
      </c>
      <c r="G21" s="40" t="s">
        <v>4</v>
      </c>
      <c r="H21" s="40" t="s">
        <v>5</v>
      </c>
      <c r="I21" s="40" t="s">
        <v>6</v>
      </c>
      <c r="J21" s="40" t="s">
        <v>7</v>
      </c>
      <c r="K21" s="40" t="s">
        <v>8</v>
      </c>
      <c r="L21" s="40" t="s">
        <v>9</v>
      </c>
    </row>
    <row r="22" spans="2:12" x14ac:dyDescent="0.25">
      <c r="B22" s="41">
        <v>2014</v>
      </c>
      <c r="C22" s="42">
        <v>20085</v>
      </c>
      <c r="D22" s="42">
        <v>13854</v>
      </c>
      <c r="E22" s="42">
        <v>13803</v>
      </c>
      <c r="F22" s="42">
        <v>25209</v>
      </c>
      <c r="G22" s="42">
        <v>20595</v>
      </c>
      <c r="H22" s="42">
        <v>15197</v>
      </c>
      <c r="I22" s="42">
        <v>108743</v>
      </c>
      <c r="J22" s="42">
        <v>944819</v>
      </c>
      <c r="K22" s="42">
        <v>10255533</v>
      </c>
      <c r="L22" s="42">
        <v>10807823</v>
      </c>
    </row>
    <row r="23" spans="2:12" x14ac:dyDescent="0.25">
      <c r="B23" s="43">
        <v>2015</v>
      </c>
      <c r="C23" s="44">
        <v>20233</v>
      </c>
      <c r="D23" s="44">
        <v>13764</v>
      </c>
      <c r="E23" s="44">
        <v>13760</v>
      </c>
      <c r="F23" s="44">
        <v>25502</v>
      </c>
      <c r="G23" s="44">
        <v>20796</v>
      </c>
      <c r="H23" s="44">
        <v>15428</v>
      </c>
      <c r="I23" s="44">
        <v>109483</v>
      </c>
      <c r="J23" s="44">
        <v>950310</v>
      </c>
      <c r="K23" s="44">
        <v>10332642</v>
      </c>
      <c r="L23" s="44">
        <v>10884438</v>
      </c>
    </row>
    <row r="24" spans="2:12" x14ac:dyDescent="0.25">
      <c r="B24" s="41">
        <v>2016</v>
      </c>
      <c r="C24" s="42">
        <v>20596</v>
      </c>
      <c r="D24" s="42">
        <v>13837</v>
      </c>
      <c r="E24" s="42">
        <v>13911</v>
      </c>
      <c r="F24" s="42">
        <v>26060</v>
      </c>
      <c r="G24" s="42">
        <v>20812</v>
      </c>
      <c r="H24" s="42">
        <v>15782</v>
      </c>
      <c r="I24" s="42">
        <v>110998</v>
      </c>
      <c r="J24" s="42">
        <v>958767</v>
      </c>
      <c r="K24" s="42">
        <v>10428400</v>
      </c>
      <c r="L24" s="42">
        <v>10981100</v>
      </c>
    </row>
    <row r="25" spans="2:12" x14ac:dyDescent="0.25">
      <c r="B25" s="43">
        <v>2017</v>
      </c>
      <c r="C25" s="44">
        <v>20618</v>
      </c>
      <c r="D25" s="44">
        <v>14111</v>
      </c>
      <c r="E25" s="44">
        <v>14106</v>
      </c>
      <c r="F25" s="44">
        <v>26103</v>
      </c>
      <c r="G25" s="44">
        <v>20742</v>
      </c>
      <c r="H25" s="44">
        <v>16200</v>
      </c>
      <c r="I25" s="44">
        <v>111880</v>
      </c>
      <c r="J25" s="44">
        <v>965912</v>
      </c>
      <c r="K25" s="44">
        <v>10501878</v>
      </c>
      <c r="L25" s="44">
        <v>11055591</v>
      </c>
    </row>
    <row r="26" spans="2:12" x14ac:dyDescent="0.25">
      <c r="B26" s="41">
        <v>2018</v>
      </c>
      <c r="C26" s="42">
        <v>20549</v>
      </c>
      <c r="D26" s="42">
        <v>14367</v>
      </c>
      <c r="E26" s="42">
        <v>14275</v>
      </c>
      <c r="F26" s="42">
        <v>26080</v>
      </c>
      <c r="G26" s="42">
        <v>20809</v>
      </c>
      <c r="H26" s="42">
        <v>16734</v>
      </c>
      <c r="I26" s="42">
        <v>112814</v>
      </c>
      <c r="J26" s="42">
        <v>969247</v>
      </c>
      <c r="K26" s="42">
        <v>10550105</v>
      </c>
      <c r="L26" s="42">
        <v>11104559</v>
      </c>
    </row>
    <row r="27" spans="2:12" x14ac:dyDescent="0.25">
      <c r="B27" s="43">
        <v>2019</v>
      </c>
      <c r="C27" s="44">
        <v>20441</v>
      </c>
      <c r="D27" s="44">
        <v>14536</v>
      </c>
      <c r="E27" s="44">
        <v>14141</v>
      </c>
      <c r="F27" s="44">
        <v>25955</v>
      </c>
      <c r="G27" s="44">
        <v>20782</v>
      </c>
      <c r="H27" s="44">
        <v>17285</v>
      </c>
      <c r="I27" s="44">
        <v>113140</v>
      </c>
      <c r="J27" s="44">
        <v>970122</v>
      </c>
      <c r="K27" s="44">
        <v>10564708</v>
      </c>
      <c r="L27" s="44">
        <v>11117805</v>
      </c>
    </row>
    <row r="28" spans="2:12" x14ac:dyDescent="0.25">
      <c r="B28" s="41">
        <v>2020</v>
      </c>
      <c r="C28" s="42">
        <v>20374</v>
      </c>
      <c r="D28" s="42">
        <v>14437</v>
      </c>
      <c r="E28" s="42">
        <v>13926</v>
      </c>
      <c r="F28" s="42">
        <v>25805</v>
      </c>
      <c r="G28" s="42">
        <v>20681</v>
      </c>
      <c r="H28" s="42">
        <v>17357</v>
      </c>
      <c r="I28" s="42">
        <v>112580</v>
      </c>
      <c r="J28" s="42">
        <v>965263</v>
      </c>
      <c r="K28" s="42">
        <v>10524331</v>
      </c>
      <c r="L28" s="42">
        <v>11075926</v>
      </c>
    </row>
    <row r="29" spans="2:12" x14ac:dyDescent="0.25">
      <c r="B29" s="43">
        <v>2021</v>
      </c>
      <c r="C29" s="44">
        <v>20350</v>
      </c>
      <c r="D29" s="44">
        <v>14481</v>
      </c>
      <c r="E29" s="44">
        <v>13915</v>
      </c>
      <c r="F29" s="44">
        <v>25480</v>
      </c>
      <c r="G29" s="44">
        <v>20840</v>
      </c>
      <c r="H29" s="44">
        <v>17527</v>
      </c>
      <c r="I29" s="44">
        <v>112593</v>
      </c>
      <c r="J29" s="44">
        <v>964309</v>
      </c>
      <c r="K29" s="44">
        <v>10467816</v>
      </c>
      <c r="L29" s="44">
        <v>11014681</v>
      </c>
    </row>
    <row r="30" spans="2:12" x14ac:dyDescent="0.25">
      <c r="B30" s="41">
        <v>2022</v>
      </c>
      <c r="C30" s="42">
        <v>20862</v>
      </c>
      <c r="D30" s="42">
        <v>14633</v>
      </c>
      <c r="E30" s="42">
        <v>14103</v>
      </c>
      <c r="F30" s="42">
        <v>25669</v>
      </c>
      <c r="G30" s="42">
        <v>21277</v>
      </c>
      <c r="H30" s="42">
        <v>17972</v>
      </c>
      <c r="I30" s="42">
        <v>114516</v>
      </c>
      <c r="J30" s="42">
        <v>972876</v>
      </c>
      <c r="K30" s="42">
        <v>10581013</v>
      </c>
      <c r="L30" s="42">
        <v>11129951</v>
      </c>
    </row>
    <row r="31" spans="2:12" x14ac:dyDescent="0.25">
      <c r="B31" s="46">
        <v>2023</v>
      </c>
      <c r="C31" s="44">
        <v>21023</v>
      </c>
      <c r="D31" s="44">
        <v>14617</v>
      </c>
      <c r="E31" s="44">
        <v>14193</v>
      </c>
      <c r="F31" s="44">
        <v>26146</v>
      </c>
      <c r="G31" s="44">
        <v>21302</v>
      </c>
      <c r="H31" s="44">
        <v>18635</v>
      </c>
      <c r="I31" s="44">
        <v>115916</v>
      </c>
      <c r="J31" s="44">
        <v>978745</v>
      </c>
      <c r="K31" s="44">
        <v>10703266</v>
      </c>
      <c r="L31" s="44">
        <v>11253203</v>
      </c>
    </row>
    <row r="32" spans="2:12" x14ac:dyDescent="0.25">
      <c r="B32" s="47">
        <v>2024</v>
      </c>
      <c r="C32" s="42">
        <v>21139</v>
      </c>
      <c r="D32" s="42">
        <v>14419</v>
      </c>
      <c r="E32" s="42">
        <v>14424</v>
      </c>
      <c r="F32" s="42">
        <v>26459</v>
      </c>
      <c r="G32" s="42">
        <v>21389</v>
      </c>
      <c r="H32" s="42">
        <v>19262</v>
      </c>
      <c r="I32" s="42">
        <v>117092</v>
      </c>
      <c r="J32" s="42">
        <v>980311</v>
      </c>
      <c r="K32" s="42">
        <v>10768248</v>
      </c>
      <c r="L32" s="42">
        <v>11314609</v>
      </c>
    </row>
    <row r="33" spans="2:12" x14ac:dyDescent="0.25">
      <c r="B33" s="47"/>
      <c r="C33" s="42"/>
      <c r="D33" s="42"/>
      <c r="E33" s="42"/>
      <c r="F33" s="42"/>
      <c r="G33" s="42"/>
      <c r="H33" s="42"/>
      <c r="I33" s="42"/>
      <c r="J33" s="42"/>
      <c r="K33" s="42"/>
      <c r="L33" s="42"/>
    </row>
    <row r="34" spans="2:12" ht="14.4" thickBot="1" x14ac:dyDescent="0.3">
      <c r="B34" s="47"/>
      <c r="C34" s="42"/>
      <c r="D34" s="42"/>
      <c r="E34" s="42"/>
      <c r="F34" s="42"/>
      <c r="G34" s="42"/>
      <c r="H34" s="42"/>
      <c r="I34" s="42"/>
      <c r="J34" s="42"/>
      <c r="K34" s="42"/>
      <c r="L34" s="42"/>
    </row>
    <row r="35" spans="2:12" x14ac:dyDescent="0.25">
      <c r="B35" s="39" t="s">
        <v>39</v>
      </c>
      <c r="C35" s="40" t="s">
        <v>0</v>
      </c>
      <c r="D35" s="40" t="s">
        <v>1</v>
      </c>
      <c r="E35" s="40" t="s">
        <v>2</v>
      </c>
      <c r="F35" s="40" t="s">
        <v>3</v>
      </c>
      <c r="G35" s="40" t="s">
        <v>4</v>
      </c>
      <c r="H35" s="40" t="s">
        <v>5</v>
      </c>
      <c r="I35" s="40" t="s">
        <v>6</v>
      </c>
      <c r="J35" s="40" t="s">
        <v>7</v>
      </c>
      <c r="K35" s="40" t="s">
        <v>8</v>
      </c>
      <c r="L35" s="40" t="s">
        <v>9</v>
      </c>
    </row>
    <row r="36" spans="2:12" x14ac:dyDescent="0.25">
      <c r="B36" s="41">
        <v>2014</v>
      </c>
      <c r="C36" s="42">
        <v>76050</v>
      </c>
      <c r="D36" s="42">
        <v>50296</v>
      </c>
      <c r="E36" s="42">
        <v>50381</v>
      </c>
      <c r="F36" s="42">
        <v>81159</v>
      </c>
      <c r="G36" s="42">
        <v>69941</v>
      </c>
      <c r="H36" s="42">
        <v>51148</v>
      </c>
      <c r="I36" s="42">
        <v>378975</v>
      </c>
      <c r="J36" s="42">
        <v>3333261</v>
      </c>
      <c r="K36" s="42">
        <v>34610320</v>
      </c>
      <c r="L36" s="42">
        <v>36519801</v>
      </c>
    </row>
    <row r="37" spans="2:12" x14ac:dyDescent="0.25">
      <c r="B37" s="43">
        <v>2015</v>
      </c>
      <c r="C37" s="44">
        <v>76106</v>
      </c>
      <c r="D37" s="44">
        <v>50580</v>
      </c>
      <c r="E37" s="44">
        <v>50779</v>
      </c>
      <c r="F37" s="44">
        <v>82240</v>
      </c>
      <c r="G37" s="44">
        <v>70566</v>
      </c>
      <c r="H37" s="44">
        <v>51266</v>
      </c>
      <c r="I37" s="44">
        <v>381537</v>
      </c>
      <c r="J37" s="44">
        <v>3354821</v>
      </c>
      <c r="K37" s="44">
        <v>34814699</v>
      </c>
      <c r="L37" s="44">
        <v>36714983</v>
      </c>
    </row>
    <row r="38" spans="2:12" x14ac:dyDescent="0.25">
      <c r="B38" s="41">
        <v>2016</v>
      </c>
      <c r="C38" s="42">
        <v>76737</v>
      </c>
      <c r="D38" s="42">
        <v>50769</v>
      </c>
      <c r="E38" s="42">
        <v>50984</v>
      </c>
      <c r="F38" s="42">
        <v>82983</v>
      </c>
      <c r="G38" s="42">
        <v>70376</v>
      </c>
      <c r="H38" s="42">
        <v>51926</v>
      </c>
      <c r="I38" s="42">
        <v>383775</v>
      </c>
      <c r="J38" s="42">
        <v>3380755</v>
      </c>
      <c r="K38" s="42">
        <v>35044019</v>
      </c>
      <c r="L38" s="42">
        <v>36939212</v>
      </c>
    </row>
    <row r="39" spans="2:12" x14ac:dyDescent="0.25">
      <c r="B39" s="43">
        <v>2017</v>
      </c>
      <c r="C39" s="44">
        <v>76622</v>
      </c>
      <c r="D39" s="44">
        <v>51524</v>
      </c>
      <c r="E39" s="44">
        <v>50867</v>
      </c>
      <c r="F39" s="44">
        <v>83857</v>
      </c>
      <c r="G39" s="44">
        <v>70374</v>
      </c>
      <c r="H39" s="44">
        <v>52907</v>
      </c>
      <c r="I39" s="44">
        <v>386151</v>
      </c>
      <c r="J39" s="44">
        <v>3401921</v>
      </c>
      <c r="K39" s="44">
        <v>35167049</v>
      </c>
      <c r="L39" s="44">
        <v>37058805</v>
      </c>
    </row>
    <row r="40" spans="2:12" x14ac:dyDescent="0.25">
      <c r="B40" s="41">
        <v>2018</v>
      </c>
      <c r="C40" s="42">
        <v>76795</v>
      </c>
      <c r="D40" s="42">
        <v>51878</v>
      </c>
      <c r="E40" s="42">
        <v>50805</v>
      </c>
      <c r="F40" s="42">
        <v>83921</v>
      </c>
      <c r="G40" s="42">
        <v>70407</v>
      </c>
      <c r="H40" s="42">
        <v>53742</v>
      </c>
      <c r="I40" s="42">
        <v>387548</v>
      </c>
      <c r="J40" s="42">
        <v>3415372</v>
      </c>
      <c r="K40" s="42">
        <v>35291662</v>
      </c>
      <c r="L40" s="42">
        <v>37178691</v>
      </c>
    </row>
    <row r="41" spans="2:12" x14ac:dyDescent="0.25">
      <c r="B41" s="43">
        <v>2019</v>
      </c>
      <c r="C41" s="44">
        <v>76365</v>
      </c>
      <c r="D41" s="44">
        <v>52085</v>
      </c>
      <c r="E41" s="44">
        <v>50689</v>
      </c>
      <c r="F41" s="44">
        <v>84249</v>
      </c>
      <c r="G41" s="44">
        <v>70565</v>
      </c>
      <c r="H41" s="44">
        <v>54851</v>
      </c>
      <c r="I41" s="44">
        <v>388804</v>
      </c>
      <c r="J41" s="44">
        <v>3425271</v>
      </c>
      <c r="K41" s="44">
        <v>35422127</v>
      </c>
      <c r="L41" s="44">
        <v>37305853</v>
      </c>
    </row>
    <row r="42" spans="2:12" x14ac:dyDescent="0.25">
      <c r="B42" s="41">
        <v>2020</v>
      </c>
      <c r="C42" s="42">
        <v>75789</v>
      </c>
      <c r="D42" s="42">
        <v>52068</v>
      </c>
      <c r="E42" s="42">
        <v>50906</v>
      </c>
      <c r="F42" s="42">
        <v>84510</v>
      </c>
      <c r="G42" s="42">
        <v>70963</v>
      </c>
      <c r="H42" s="42">
        <v>55566</v>
      </c>
      <c r="I42" s="42">
        <v>389802</v>
      </c>
      <c r="J42" s="42">
        <v>3435601</v>
      </c>
      <c r="K42" s="42">
        <v>35469420</v>
      </c>
      <c r="L42" s="42">
        <v>37362491</v>
      </c>
    </row>
    <row r="43" spans="2:12" x14ac:dyDescent="0.25">
      <c r="B43" s="43">
        <v>2021</v>
      </c>
      <c r="C43" s="44">
        <v>75435</v>
      </c>
      <c r="D43" s="44">
        <v>52784</v>
      </c>
      <c r="E43" s="44">
        <v>51272</v>
      </c>
      <c r="F43" s="44">
        <v>84804</v>
      </c>
      <c r="G43" s="44">
        <v>72234</v>
      </c>
      <c r="H43" s="44">
        <v>56570</v>
      </c>
      <c r="I43" s="44">
        <v>393099</v>
      </c>
      <c r="J43" s="44">
        <v>3466380</v>
      </c>
      <c r="K43" s="44">
        <v>35618031</v>
      </c>
      <c r="L43" s="44">
        <v>37510994</v>
      </c>
    </row>
    <row r="44" spans="2:12" x14ac:dyDescent="0.25">
      <c r="B44" s="41">
        <v>2022</v>
      </c>
      <c r="C44" s="42">
        <v>75328</v>
      </c>
      <c r="D44" s="42">
        <v>52483</v>
      </c>
      <c r="E44" s="42">
        <v>51577</v>
      </c>
      <c r="F44" s="42">
        <v>85459</v>
      </c>
      <c r="G44" s="42">
        <v>73108</v>
      </c>
      <c r="H44" s="42">
        <v>57408</v>
      </c>
      <c r="I44" s="42">
        <v>395363</v>
      </c>
      <c r="J44" s="42">
        <v>3495012</v>
      </c>
      <c r="K44" s="42">
        <v>35932530</v>
      </c>
      <c r="L44" s="42">
        <v>37844003</v>
      </c>
    </row>
    <row r="45" spans="2:12" x14ac:dyDescent="0.25">
      <c r="B45" s="46">
        <v>2023</v>
      </c>
      <c r="C45" s="44">
        <v>76222</v>
      </c>
      <c r="D45" s="44">
        <v>52244</v>
      </c>
      <c r="E45" s="44">
        <v>52276</v>
      </c>
      <c r="F45" s="44">
        <v>87155</v>
      </c>
      <c r="G45" s="44">
        <v>73767</v>
      </c>
      <c r="H45" s="44">
        <v>58900</v>
      </c>
      <c r="I45" s="44">
        <v>400564</v>
      </c>
      <c r="J45" s="44">
        <v>3532288</v>
      </c>
      <c r="K45" s="44">
        <v>36441725</v>
      </c>
      <c r="L45" s="44">
        <v>38376770</v>
      </c>
    </row>
    <row r="46" spans="2:12" x14ac:dyDescent="0.25">
      <c r="B46" s="47">
        <v>2024</v>
      </c>
      <c r="C46" s="42">
        <v>76476</v>
      </c>
      <c r="D46" s="42">
        <v>52068</v>
      </c>
      <c r="E46" s="42">
        <v>52360</v>
      </c>
      <c r="F46" s="42">
        <v>88748</v>
      </c>
      <c r="G46" s="42">
        <v>74295</v>
      </c>
      <c r="H46" s="42">
        <v>60305</v>
      </c>
      <c r="I46" s="42">
        <v>404252</v>
      </c>
      <c r="J46" s="42">
        <v>3568027</v>
      </c>
      <c r="K46" s="42">
        <v>36870761</v>
      </c>
      <c r="L46" s="42">
        <v>38818477</v>
      </c>
    </row>
    <row r="47" spans="2:12" x14ac:dyDescent="0.25">
      <c r="B47" s="47"/>
      <c r="C47" s="42"/>
      <c r="D47" s="42"/>
      <c r="E47" s="42"/>
      <c r="F47" s="42"/>
      <c r="G47" s="42"/>
      <c r="H47" s="42"/>
      <c r="I47" s="42"/>
      <c r="J47" s="42"/>
      <c r="K47" s="42"/>
      <c r="L47" s="42"/>
    </row>
    <row r="48" spans="2:12" ht="14.4" thickBot="1" x14ac:dyDescent="0.3">
      <c r="B48" s="47"/>
      <c r="C48" s="42"/>
      <c r="D48" s="42"/>
      <c r="E48" s="42"/>
      <c r="F48" s="42"/>
      <c r="G48" s="42"/>
      <c r="H48" s="42"/>
      <c r="I48" s="42"/>
      <c r="J48" s="42"/>
      <c r="K48" s="42"/>
      <c r="L48" s="42"/>
    </row>
    <row r="49" spans="2:12" x14ac:dyDescent="0.25">
      <c r="B49" s="39" t="s">
        <v>48</v>
      </c>
      <c r="C49" s="40" t="s">
        <v>0</v>
      </c>
      <c r="D49" s="40" t="s">
        <v>1</v>
      </c>
      <c r="E49" s="40" t="s">
        <v>2</v>
      </c>
      <c r="F49" s="40" t="s">
        <v>3</v>
      </c>
      <c r="G49" s="40" t="s">
        <v>4</v>
      </c>
      <c r="H49" s="40" t="s">
        <v>5</v>
      </c>
      <c r="I49" s="40" t="s">
        <v>6</v>
      </c>
      <c r="J49" s="40" t="s">
        <v>7</v>
      </c>
      <c r="K49" s="40" t="s">
        <v>8</v>
      </c>
      <c r="L49" s="40" t="s">
        <v>9</v>
      </c>
    </row>
    <row r="50" spans="2:12" x14ac:dyDescent="0.25">
      <c r="B50" s="41">
        <v>2014</v>
      </c>
      <c r="C50" s="42">
        <v>20959</v>
      </c>
      <c r="D50" s="42">
        <v>20506</v>
      </c>
      <c r="E50" s="42">
        <v>19193</v>
      </c>
      <c r="F50" s="42">
        <v>19799</v>
      </c>
      <c r="G50" s="42">
        <v>24675</v>
      </c>
      <c r="H50" s="42">
        <v>18481</v>
      </c>
      <c r="I50" s="42">
        <v>123613</v>
      </c>
      <c r="J50" s="42">
        <v>1144079</v>
      </c>
      <c r="K50" s="42">
        <v>9504466</v>
      </c>
      <c r="L50" s="42">
        <v>10116483</v>
      </c>
    </row>
    <row r="51" spans="2:12" x14ac:dyDescent="0.25">
      <c r="B51" s="43">
        <v>2015</v>
      </c>
      <c r="C51" s="44">
        <v>21354</v>
      </c>
      <c r="D51" s="44">
        <v>20949</v>
      </c>
      <c r="E51" s="44">
        <v>19796</v>
      </c>
      <c r="F51" s="44">
        <v>20290</v>
      </c>
      <c r="G51" s="44">
        <v>25408</v>
      </c>
      <c r="H51" s="44">
        <v>18854</v>
      </c>
      <c r="I51" s="44">
        <v>126651</v>
      </c>
      <c r="J51" s="44">
        <v>1166356</v>
      </c>
      <c r="K51" s="44">
        <v>9661335</v>
      </c>
      <c r="L51" s="44">
        <v>10281994</v>
      </c>
    </row>
    <row r="52" spans="2:12" x14ac:dyDescent="0.25">
      <c r="B52" s="41">
        <v>2016</v>
      </c>
      <c r="C52" s="42">
        <v>21620</v>
      </c>
      <c r="D52" s="42">
        <v>21388</v>
      </c>
      <c r="E52" s="42">
        <v>20240</v>
      </c>
      <c r="F52" s="42">
        <v>20673</v>
      </c>
      <c r="G52" s="42">
        <v>26025</v>
      </c>
      <c r="H52" s="42">
        <v>19357</v>
      </c>
      <c r="I52" s="42">
        <v>129303</v>
      </c>
      <c r="J52" s="42">
        <v>1187460</v>
      </c>
      <c r="K52" s="42">
        <v>9816615</v>
      </c>
      <c r="L52" s="42">
        <v>10445887</v>
      </c>
    </row>
    <row r="53" spans="2:12" x14ac:dyDescent="0.25">
      <c r="B53" s="43">
        <v>2017</v>
      </c>
      <c r="C53" s="44">
        <v>22063</v>
      </c>
      <c r="D53" s="44">
        <v>21905</v>
      </c>
      <c r="E53" s="44">
        <v>20584</v>
      </c>
      <c r="F53" s="44">
        <v>20938</v>
      </c>
      <c r="G53" s="44">
        <v>26497</v>
      </c>
      <c r="H53" s="44">
        <v>19694</v>
      </c>
      <c r="I53" s="44">
        <v>131681</v>
      </c>
      <c r="J53" s="44">
        <v>1206833</v>
      </c>
      <c r="K53" s="44">
        <v>9950621</v>
      </c>
      <c r="L53" s="44">
        <v>10586518</v>
      </c>
    </row>
    <row r="54" spans="2:12" x14ac:dyDescent="0.25">
      <c r="B54" s="41">
        <v>2018</v>
      </c>
      <c r="C54" s="42">
        <v>22256</v>
      </c>
      <c r="D54" s="42">
        <v>22569</v>
      </c>
      <c r="E54" s="42">
        <v>21053</v>
      </c>
      <c r="F54" s="42">
        <v>21319</v>
      </c>
      <c r="G54" s="42">
        <v>26956</v>
      </c>
      <c r="H54" s="42">
        <v>20138</v>
      </c>
      <c r="I54" s="42">
        <v>134291</v>
      </c>
      <c r="J54" s="42">
        <v>1225082</v>
      </c>
      <c r="K54" s="42">
        <v>10082761</v>
      </c>
      <c r="L54" s="42">
        <v>10725118</v>
      </c>
    </row>
    <row r="55" spans="2:12" x14ac:dyDescent="0.25">
      <c r="B55" s="43">
        <v>2019</v>
      </c>
      <c r="C55" s="44">
        <v>22653</v>
      </c>
      <c r="D55" s="44">
        <v>23011</v>
      </c>
      <c r="E55" s="44">
        <v>21444</v>
      </c>
      <c r="F55" s="44">
        <v>21572</v>
      </c>
      <c r="G55" s="44">
        <v>27485</v>
      </c>
      <c r="H55" s="44">
        <v>20567</v>
      </c>
      <c r="I55" s="44">
        <v>136732</v>
      </c>
      <c r="J55" s="44">
        <v>1247399</v>
      </c>
      <c r="K55" s="44">
        <v>10243221</v>
      </c>
      <c r="L55" s="44">
        <v>10894130</v>
      </c>
    </row>
    <row r="56" spans="2:12" x14ac:dyDescent="0.25">
      <c r="B56" s="41">
        <v>2020</v>
      </c>
      <c r="C56" s="42">
        <v>22761</v>
      </c>
      <c r="D56" s="42">
        <v>23319</v>
      </c>
      <c r="E56" s="42">
        <v>21622</v>
      </c>
      <c r="F56" s="42">
        <v>21797</v>
      </c>
      <c r="G56" s="42">
        <v>27867</v>
      </c>
      <c r="H56" s="42">
        <v>20824</v>
      </c>
      <c r="I56" s="42">
        <v>138190</v>
      </c>
      <c r="J56" s="42">
        <v>1261126</v>
      </c>
      <c r="K56" s="42">
        <v>10332210</v>
      </c>
      <c r="L56" s="42">
        <v>10992027</v>
      </c>
    </row>
    <row r="57" spans="2:12" x14ac:dyDescent="0.25">
      <c r="B57" s="43">
        <v>2021</v>
      </c>
      <c r="C57" s="44">
        <v>23053</v>
      </c>
      <c r="D57" s="44">
        <v>23811</v>
      </c>
      <c r="E57" s="44">
        <v>21927</v>
      </c>
      <c r="F57" s="44">
        <v>22280</v>
      </c>
      <c r="G57" s="44">
        <v>28419</v>
      </c>
      <c r="H57" s="44">
        <v>21303</v>
      </c>
      <c r="I57" s="44">
        <v>140793</v>
      </c>
      <c r="J57" s="44">
        <v>1282133</v>
      </c>
      <c r="K57" s="44">
        <v>10469044</v>
      </c>
      <c r="L57" s="44">
        <v>11134849</v>
      </c>
    </row>
    <row r="58" spans="2:12" x14ac:dyDescent="0.25">
      <c r="B58" s="41">
        <v>2022</v>
      </c>
      <c r="C58" s="42">
        <v>23427</v>
      </c>
      <c r="D58" s="42">
        <v>24252</v>
      </c>
      <c r="E58" s="42">
        <v>22251</v>
      </c>
      <c r="F58" s="42">
        <v>22562</v>
      </c>
      <c r="G58" s="42">
        <v>28897</v>
      </c>
      <c r="H58" s="42">
        <v>21670</v>
      </c>
      <c r="I58" s="42">
        <v>143059</v>
      </c>
      <c r="J58" s="42">
        <v>1301166</v>
      </c>
      <c r="K58" s="42">
        <v>10630852</v>
      </c>
      <c r="L58" s="42">
        <v>11304637</v>
      </c>
    </row>
    <row r="59" spans="2:12" x14ac:dyDescent="0.25">
      <c r="B59" s="46">
        <v>2023</v>
      </c>
      <c r="C59" s="44">
        <v>23614</v>
      </c>
      <c r="D59" s="44">
        <v>24650</v>
      </c>
      <c r="E59" s="44">
        <v>22581</v>
      </c>
      <c r="F59" s="44">
        <v>23001</v>
      </c>
      <c r="G59" s="44">
        <v>29387</v>
      </c>
      <c r="H59" s="44">
        <v>22011</v>
      </c>
      <c r="I59" s="44">
        <v>145244</v>
      </c>
      <c r="J59" s="44">
        <v>1319119</v>
      </c>
      <c r="K59" s="44">
        <v>10787479</v>
      </c>
      <c r="L59" s="44">
        <v>11469828</v>
      </c>
    </row>
    <row r="60" spans="2:12" x14ac:dyDescent="0.25">
      <c r="B60" s="47">
        <v>2024</v>
      </c>
      <c r="C60" s="42">
        <v>24124</v>
      </c>
      <c r="D60" s="42">
        <v>25174</v>
      </c>
      <c r="E60" s="42">
        <v>22969</v>
      </c>
      <c r="F60" s="42">
        <v>23391</v>
      </c>
      <c r="G60" s="42">
        <v>29996</v>
      </c>
      <c r="H60" s="42">
        <v>22382</v>
      </c>
      <c r="I60" s="42">
        <v>148036</v>
      </c>
      <c r="J60" s="42">
        <v>1341357</v>
      </c>
      <c r="K60" s="42">
        <v>10981092</v>
      </c>
      <c r="L60" s="42">
        <v>11673596</v>
      </c>
    </row>
    <row r="762" spans="2:12" x14ac:dyDescent="0.25">
      <c r="B762" s="47"/>
      <c r="C762" s="48"/>
      <c r="D762" s="48"/>
      <c r="E762" s="48"/>
      <c r="F762" s="48"/>
      <c r="G762" s="48"/>
      <c r="H762" s="48"/>
      <c r="I762" s="48"/>
      <c r="J762" s="48"/>
      <c r="K762" s="48"/>
      <c r="L762" s="4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766"/>
  <sheetViews>
    <sheetView topLeftCell="A2" zoomScaleNormal="100" workbookViewId="0">
      <selection activeCell="E6" sqref="E6"/>
    </sheetView>
  </sheetViews>
  <sheetFormatPr defaultColWidth="8.88671875" defaultRowHeight="13.8" x14ac:dyDescent="0.25"/>
  <cols>
    <col min="1" max="1" width="8.88671875" style="38"/>
    <col min="2" max="2" width="27" style="38" customWidth="1"/>
    <col min="3" max="11" width="15.6640625" style="38" customWidth="1"/>
    <col min="12" max="12" width="18.44140625" style="38" customWidth="1"/>
    <col min="13" max="16384" width="8.88671875" style="38"/>
  </cols>
  <sheetData>
    <row r="2" spans="2:14" ht="17.399999999999999" x14ac:dyDescent="0.3">
      <c r="B2" s="36" t="s">
        <v>81</v>
      </c>
      <c r="C2" s="36"/>
      <c r="D2" s="36"/>
      <c r="E2" s="36"/>
      <c r="F2" s="36"/>
      <c r="G2" s="36"/>
      <c r="H2" s="36"/>
      <c r="I2" s="36"/>
      <c r="J2" s="36"/>
    </row>
    <row r="3" spans="2:14" x14ac:dyDescent="0.25">
      <c r="B3" s="37" t="s">
        <v>77</v>
      </c>
      <c r="C3" s="37"/>
      <c r="D3" s="37"/>
      <c r="E3" s="37"/>
      <c r="F3" s="37"/>
      <c r="G3" s="37"/>
      <c r="H3" s="37"/>
      <c r="I3" s="37"/>
      <c r="J3" s="37"/>
    </row>
    <row r="4" spans="2:14" x14ac:dyDescent="0.25">
      <c r="B4" s="37" t="s">
        <v>11</v>
      </c>
      <c r="C4" s="37"/>
      <c r="D4" s="37"/>
      <c r="E4" s="37"/>
      <c r="F4" s="37"/>
      <c r="G4" s="37"/>
      <c r="H4" s="37"/>
      <c r="I4" s="37"/>
      <c r="J4" s="37"/>
    </row>
    <row r="5" spans="2:14" ht="14.4" thickBot="1" x14ac:dyDescent="0.3"/>
    <row r="6" spans="2:14" x14ac:dyDescent="0.25">
      <c r="B6" s="39" t="s">
        <v>10</v>
      </c>
      <c r="C6" s="40" t="s">
        <v>0</v>
      </c>
      <c r="D6" s="40" t="s">
        <v>1</v>
      </c>
      <c r="E6" s="40" t="s">
        <v>2</v>
      </c>
      <c r="F6" s="40" t="s">
        <v>3</v>
      </c>
      <c r="G6" s="40" t="s">
        <v>4</v>
      </c>
      <c r="H6" s="40" t="s">
        <v>5</v>
      </c>
      <c r="I6" s="40" t="s">
        <v>6</v>
      </c>
      <c r="J6" s="40" t="s">
        <v>7</v>
      </c>
      <c r="K6" s="40" t="s">
        <v>8</v>
      </c>
      <c r="L6" s="40" t="s">
        <v>9</v>
      </c>
    </row>
    <row r="7" spans="2:14" x14ac:dyDescent="0.25">
      <c r="B7" s="48" t="s">
        <v>40</v>
      </c>
      <c r="C7" s="49">
        <v>5.1155481920508311E-3</v>
      </c>
      <c r="D7" s="49">
        <v>7.5245700245700244E-3</v>
      </c>
      <c r="E7" s="49">
        <v>1.1489979250872542E-2</v>
      </c>
      <c r="F7" s="49">
        <v>1.4781995291954314E-2</v>
      </c>
      <c r="G7" s="49">
        <v>1.3531694022272179E-2</v>
      </c>
      <c r="H7" s="49">
        <v>8.5115412727229858E-3</v>
      </c>
      <c r="I7" s="49">
        <v>1.0370813847162994E-2</v>
      </c>
      <c r="J7" s="49">
        <v>9.0974831243421667E-3</v>
      </c>
      <c r="K7" s="49">
        <v>8.0624320044912733E-3</v>
      </c>
      <c r="L7" s="49">
        <v>7.612756518262178E-3</v>
      </c>
    </row>
    <row r="8" spans="2:14" x14ac:dyDescent="0.25">
      <c r="B8" s="50" t="s">
        <v>41</v>
      </c>
      <c r="C8" s="51">
        <v>1.0705819377533073E-2</v>
      </c>
      <c r="D8" s="51">
        <v>8.2187283833374362E-3</v>
      </c>
      <c r="E8" s="51">
        <v>9.4859785379735571E-3</v>
      </c>
      <c r="F8" s="51">
        <v>1.315296175956011E-2</v>
      </c>
      <c r="G8" s="51">
        <v>3.7937826496531645E-3</v>
      </c>
      <c r="H8" s="51">
        <v>1.7732734838920839E-2</v>
      </c>
      <c r="I8" s="51">
        <v>1.0369598054627787E-2</v>
      </c>
      <c r="J8" s="51">
        <v>1.0142580983926307E-2</v>
      </c>
      <c r="K8" s="51">
        <v>8.7642693649450688E-3</v>
      </c>
      <c r="L8" s="51">
        <v>8.3754690516809234E-3</v>
      </c>
    </row>
    <row r="9" spans="2:14" x14ac:dyDescent="0.25">
      <c r="B9" s="48" t="s">
        <v>42</v>
      </c>
      <c r="C9" s="49">
        <v>2.9423385706959892E-3</v>
      </c>
      <c r="D9" s="49">
        <v>1.7977998465009186E-2</v>
      </c>
      <c r="E9" s="49">
        <v>4.9568332648147057E-3</v>
      </c>
      <c r="F9" s="49">
        <v>9.1122143760214627E-3</v>
      </c>
      <c r="G9" s="49">
        <v>3.412590753585353E-3</v>
      </c>
      <c r="H9" s="49">
        <v>1.9939125940389366E-2</v>
      </c>
      <c r="I9" s="49">
        <v>9.0309513584883889E-3</v>
      </c>
      <c r="J9" s="49">
        <v>8.6274932684781685E-3</v>
      </c>
      <c r="K9" s="49">
        <v>5.9779304518143691E-3</v>
      </c>
      <c r="L9" s="49">
        <v>5.734740410284384E-3</v>
      </c>
    </row>
    <row r="10" spans="2:14" x14ac:dyDescent="0.25">
      <c r="B10" s="50" t="s">
        <v>43</v>
      </c>
      <c r="C10" s="51">
        <v>2.4894596112419636E-3</v>
      </c>
      <c r="D10" s="51">
        <v>1.4553347041352525E-2</v>
      </c>
      <c r="E10" s="51">
        <v>6.7323538693502575E-3</v>
      </c>
      <c r="F10" s="51">
        <v>3.2238842457485983E-3</v>
      </c>
      <c r="G10" s="51">
        <v>4.7528759575897221E-3</v>
      </c>
      <c r="H10" s="51">
        <v>2.0416436751838379E-2</v>
      </c>
      <c r="I10" s="51">
        <v>7.8464440887262756E-3</v>
      </c>
      <c r="J10" s="51">
        <v>6.284681449973864E-3</v>
      </c>
      <c r="K10" s="51">
        <v>5.4833239565341306E-3</v>
      </c>
      <c r="L10" s="51">
        <v>5.2376356524874556E-3</v>
      </c>
    </row>
    <row r="11" spans="2:14" x14ac:dyDescent="0.25">
      <c r="B11" s="48" t="s">
        <v>44</v>
      </c>
      <c r="C11" s="49">
        <v>-1.1789297658862876E-3</v>
      </c>
      <c r="D11" s="49">
        <v>9.2102596437498591E-3</v>
      </c>
      <c r="E11" s="49">
        <v>1.6370032391766222E-3</v>
      </c>
      <c r="F11" s="49">
        <v>3.4724337496192508E-3</v>
      </c>
      <c r="G11" s="49">
        <v>5.5850793758250687E-3</v>
      </c>
      <c r="H11" s="49">
        <v>2.3053832741077539E-2</v>
      </c>
      <c r="I11" s="49">
        <v>6.3388970035594258E-3</v>
      </c>
      <c r="J11" s="49">
        <v>5.8988883721253589E-3</v>
      </c>
      <c r="K11" s="49">
        <v>5.4632200025005132E-3</v>
      </c>
      <c r="L11" s="49">
        <v>5.2436630682617764E-3</v>
      </c>
    </row>
    <row r="12" spans="2:14" s="45" customFormat="1" x14ac:dyDescent="0.25">
      <c r="B12" s="50" t="s">
        <v>45</v>
      </c>
      <c r="C12" s="51">
        <v>-4.4785240124226725E-3</v>
      </c>
      <c r="D12" s="51">
        <v>2.1420921099607284E-3</v>
      </c>
      <c r="E12" s="51">
        <v>2.0863759649488839E-3</v>
      </c>
      <c r="F12" s="51">
        <v>2.5497814473045169E-3</v>
      </c>
      <c r="G12" s="51">
        <v>5.7139491046182848E-3</v>
      </c>
      <c r="H12" s="51">
        <v>1.1261771463706676E-2</v>
      </c>
      <c r="I12" s="51">
        <v>2.9686413768483552E-3</v>
      </c>
      <c r="J12" s="51">
        <v>3.4022164914106348E-3</v>
      </c>
      <c r="K12" s="51">
        <v>1.7055825091122085E-3</v>
      </c>
      <c r="L12" s="51">
        <v>1.899194218098625E-3</v>
      </c>
      <c r="M12" s="38"/>
      <c r="N12" s="38"/>
    </row>
    <row r="13" spans="2:14" x14ac:dyDescent="0.25">
      <c r="B13" s="48" t="s">
        <v>46</v>
      </c>
      <c r="C13" s="49">
        <v>-7.2315091991524E-4</v>
      </c>
      <c r="D13" s="49">
        <v>1.393836836480228E-2</v>
      </c>
      <c r="E13" s="49">
        <v>7.6341175654105076E-3</v>
      </c>
      <c r="F13" s="49">
        <v>3.4213394695409957E-3</v>
      </c>
      <c r="G13" s="49">
        <v>1.6584247475127812E-2</v>
      </c>
      <c r="H13" s="49">
        <v>1.7632564242055747E-2</v>
      </c>
      <c r="I13" s="49">
        <v>9.2308124613626578E-3</v>
      </c>
      <c r="J13" s="49">
        <v>8.9777622355390954E-3</v>
      </c>
      <c r="K13" s="49">
        <v>4.0643780582811538E-3</v>
      </c>
      <c r="L13" s="49">
        <v>3.8714164746943502E-3</v>
      </c>
    </row>
    <row r="14" spans="2:14" x14ac:dyDescent="0.25">
      <c r="B14" s="50" t="s">
        <v>47</v>
      </c>
      <c r="C14" s="51">
        <v>6.555142294552248E-3</v>
      </c>
      <c r="D14" s="51">
        <v>3.2061135754754273E-3</v>
      </c>
      <c r="E14" s="51">
        <v>9.3785155084142625E-3</v>
      </c>
      <c r="F14" s="51">
        <v>8.4940104402401861E-3</v>
      </c>
      <c r="G14" s="51">
        <v>1.4725128196686229E-2</v>
      </c>
      <c r="H14" s="51">
        <v>1.7295597484276729E-2</v>
      </c>
      <c r="I14" s="51">
        <v>9.9816701083551822E-3</v>
      </c>
      <c r="J14" s="51">
        <v>9.8431213155249723E-3</v>
      </c>
      <c r="K14" s="51">
        <v>1.0423572383863317E-2</v>
      </c>
      <c r="L14" s="51">
        <v>1.0359731335916526E-2</v>
      </c>
    </row>
    <row r="15" spans="2:14" x14ac:dyDescent="0.25">
      <c r="B15" s="48" t="s">
        <v>49</v>
      </c>
      <c r="C15" s="49">
        <v>1.0383139520302297E-2</v>
      </c>
      <c r="D15" s="49">
        <v>1.5650993783381489E-3</v>
      </c>
      <c r="E15" s="49">
        <v>1.2725887343485233E-2</v>
      </c>
      <c r="F15" s="49">
        <v>1.9537736554716134E-2</v>
      </c>
      <c r="G15" s="49">
        <v>9.5228824970393089E-3</v>
      </c>
      <c r="H15" s="49">
        <v>2.5718701700154559E-2</v>
      </c>
      <c r="I15" s="49">
        <v>1.3456101498151433E-2</v>
      </c>
      <c r="J15" s="49">
        <v>1.0590644497347399E-2</v>
      </c>
      <c r="K15" s="49">
        <v>1.3790941351290883E-2</v>
      </c>
      <c r="L15" s="49">
        <v>1.3623576569664677E-2</v>
      </c>
    </row>
    <row r="16" spans="2:14" x14ac:dyDescent="0.25">
      <c r="B16" s="52" t="s">
        <v>78</v>
      </c>
      <c r="C16" s="51">
        <v>7.2812119908322922E-3</v>
      </c>
      <c r="D16" s="51">
        <v>1.6391472063467781E-3</v>
      </c>
      <c r="E16" s="51">
        <v>7.8944413250982594E-3</v>
      </c>
      <c r="F16" s="51">
        <v>1.6844947249490101E-2</v>
      </c>
      <c r="G16" s="51">
        <v>9.834801054187825E-3</v>
      </c>
      <c r="H16" s="51">
        <v>2.4139593755650654E-2</v>
      </c>
      <c r="I16" s="51">
        <v>1.1569778336587459E-2</v>
      </c>
      <c r="J16" s="51">
        <v>1.0212941274944461E-2</v>
      </c>
      <c r="K16" s="51">
        <v>1.1869526709287556E-2</v>
      </c>
      <c r="L16" s="51">
        <v>1.1569284816492283E-2</v>
      </c>
    </row>
    <row r="17" spans="2:12" x14ac:dyDescent="0.25">
      <c r="B17" s="53" t="s">
        <v>79</v>
      </c>
      <c r="C17" s="54">
        <v>3.9668983893282321E-2</v>
      </c>
      <c r="D17" s="54">
        <v>8.2746645246645253E-2</v>
      </c>
      <c r="E17" s="54">
        <v>7.647192870935629E-2</v>
      </c>
      <c r="F17" s="54">
        <v>9.8528141273074576E-2</v>
      </c>
      <c r="G17" s="54">
        <v>9.0868059473487778E-2</v>
      </c>
      <c r="H17" s="54">
        <v>0.20186027868813808</v>
      </c>
      <c r="I17" s="54">
        <v>9.4955106153622182E-2</v>
      </c>
      <c r="J17" s="54">
        <v>8.6226907030944683E-2</v>
      </c>
      <c r="K17" s="54">
        <v>7.8163639245890759E-2</v>
      </c>
      <c r="L17" s="54">
        <v>7.5944691767947575E-2</v>
      </c>
    </row>
    <row r="18" spans="2:12" x14ac:dyDescent="0.25">
      <c r="B18" s="55" t="s">
        <v>80</v>
      </c>
      <c r="C18" s="56">
        <v>1.9086046258548959E-2</v>
      </c>
      <c r="D18" s="56">
        <v>2.2637004641199571E-2</v>
      </c>
      <c r="E18" s="56">
        <v>4.0325011011428706E-2</v>
      </c>
      <c r="F18" s="56">
        <v>5.1769669742593491E-2</v>
      </c>
      <c r="G18" s="56">
        <v>5.7627575063955834E-2</v>
      </c>
      <c r="H18" s="56">
        <v>9.9737872560758556E-2</v>
      </c>
      <c r="I18" s="56">
        <v>4.8074454026767875E-2</v>
      </c>
      <c r="J18" s="56">
        <v>4.3755467151722058E-2</v>
      </c>
      <c r="K18" s="56">
        <v>4.2504759376373373E-2</v>
      </c>
      <c r="L18" s="56">
        <v>4.1958644850344048E-2</v>
      </c>
    </row>
    <row r="19" spans="2:12" x14ac:dyDescent="0.25">
      <c r="B19" s="53"/>
      <c r="C19" s="54"/>
      <c r="D19" s="54"/>
      <c r="E19" s="54"/>
      <c r="F19" s="54"/>
      <c r="G19" s="54"/>
      <c r="H19" s="54"/>
      <c r="I19" s="54"/>
      <c r="J19" s="54"/>
      <c r="K19" s="54"/>
      <c r="L19" s="54"/>
    </row>
    <row r="20" spans="2:12" ht="14.4" thickBot="1" x14ac:dyDescent="0.3">
      <c r="B20" s="53"/>
      <c r="C20" s="54"/>
      <c r="D20" s="54"/>
      <c r="E20" s="54"/>
      <c r="F20" s="54"/>
      <c r="G20" s="54"/>
      <c r="H20" s="54"/>
      <c r="I20" s="54"/>
      <c r="J20" s="54"/>
      <c r="K20" s="54"/>
      <c r="L20" s="54"/>
    </row>
    <row r="21" spans="2:12" x14ac:dyDescent="0.25">
      <c r="B21" s="57" t="s">
        <v>38</v>
      </c>
      <c r="C21" s="40" t="s">
        <v>0</v>
      </c>
      <c r="D21" s="40" t="s">
        <v>1</v>
      </c>
      <c r="E21" s="40" t="s">
        <v>2</v>
      </c>
      <c r="F21" s="40" t="s">
        <v>3</v>
      </c>
      <c r="G21" s="40" t="s">
        <v>4</v>
      </c>
      <c r="H21" s="40" t="s">
        <v>5</v>
      </c>
      <c r="I21" s="40" t="s">
        <v>6</v>
      </c>
      <c r="J21" s="40" t="s">
        <v>7</v>
      </c>
      <c r="K21" s="40" t="s">
        <v>8</v>
      </c>
      <c r="L21" s="40" t="s">
        <v>9</v>
      </c>
    </row>
    <row r="22" spans="2:12" x14ac:dyDescent="0.25">
      <c r="B22" s="48" t="s">
        <v>40</v>
      </c>
      <c r="C22" s="49">
        <v>7.3686830968384366E-3</v>
      </c>
      <c r="D22" s="49">
        <v>-6.4963187527067997E-3</v>
      </c>
      <c r="E22" s="49">
        <v>-3.1152647975077881E-3</v>
      </c>
      <c r="F22" s="49">
        <v>1.1622833115157286E-2</v>
      </c>
      <c r="G22" s="49">
        <v>9.7596504005826659E-3</v>
      </c>
      <c r="H22" s="49">
        <v>1.5200368493781667E-2</v>
      </c>
      <c r="I22" s="49">
        <v>6.8050357264375638E-3</v>
      </c>
      <c r="J22" s="49">
        <v>5.8116951500763641E-3</v>
      </c>
      <c r="K22" s="49">
        <v>7.5187705992462803E-3</v>
      </c>
      <c r="L22" s="49">
        <v>7.0888466622741697E-3</v>
      </c>
    </row>
    <row r="23" spans="2:12" x14ac:dyDescent="0.25">
      <c r="B23" s="50" t="s">
        <v>41</v>
      </c>
      <c r="C23" s="51">
        <v>1.7940987495675381E-2</v>
      </c>
      <c r="D23" s="51">
        <v>5.3036907875617552E-3</v>
      </c>
      <c r="E23" s="51">
        <v>1.0973837209302326E-2</v>
      </c>
      <c r="F23" s="51">
        <v>2.1880636812798997E-2</v>
      </c>
      <c r="G23" s="51">
        <v>7.6937872667820733E-4</v>
      </c>
      <c r="H23" s="51">
        <v>2.2945294270158154E-2</v>
      </c>
      <c r="I23" s="51">
        <v>1.3837764767132797E-2</v>
      </c>
      <c r="J23" s="51">
        <v>8.8992013132556738E-3</v>
      </c>
      <c r="K23" s="51">
        <v>9.2675232530073145E-3</v>
      </c>
      <c r="L23" s="51">
        <v>8.880752501874695E-3</v>
      </c>
    </row>
    <row r="24" spans="2:12" x14ac:dyDescent="0.25">
      <c r="B24" s="48" t="s">
        <v>42</v>
      </c>
      <c r="C24" s="49">
        <v>1.0681685764226062E-3</v>
      </c>
      <c r="D24" s="49">
        <v>1.9801980198019802E-2</v>
      </c>
      <c r="E24" s="49">
        <v>1.4017683847315074E-2</v>
      </c>
      <c r="F24" s="49">
        <v>1.6500383729854183E-3</v>
      </c>
      <c r="G24" s="49">
        <v>-3.3634441668268307E-3</v>
      </c>
      <c r="H24" s="49">
        <v>2.6485869978456471E-2</v>
      </c>
      <c r="I24" s="49">
        <v>7.9460891187228596E-3</v>
      </c>
      <c r="J24" s="49">
        <v>7.4522798552724492E-3</v>
      </c>
      <c r="K24" s="49">
        <v>7.045951440297649E-3</v>
      </c>
      <c r="L24" s="49">
        <v>6.7835644880749656E-3</v>
      </c>
    </row>
    <row r="25" spans="2:12" x14ac:dyDescent="0.25">
      <c r="B25" s="50" t="s">
        <v>43</v>
      </c>
      <c r="C25" s="51">
        <v>-3.3465903579396644E-3</v>
      </c>
      <c r="D25" s="51">
        <v>1.8141875132875063E-2</v>
      </c>
      <c r="E25" s="51">
        <v>1.198071742520913E-2</v>
      </c>
      <c r="F25" s="51">
        <v>-8.8112477493008468E-4</v>
      </c>
      <c r="G25" s="51">
        <v>3.2301610259377108E-3</v>
      </c>
      <c r="H25" s="51">
        <v>3.2962962962962965E-2</v>
      </c>
      <c r="I25" s="51">
        <v>8.3482302466928848E-3</v>
      </c>
      <c r="J25" s="51">
        <v>3.4526954836465434E-3</v>
      </c>
      <c r="K25" s="51">
        <v>4.5922262665782252E-3</v>
      </c>
      <c r="L25" s="51">
        <v>4.4292521313424133E-3</v>
      </c>
    </row>
    <row r="26" spans="2:12" x14ac:dyDescent="0.25">
      <c r="B26" s="48" t="s">
        <v>44</v>
      </c>
      <c r="C26" s="49">
        <v>-5.2557302058494331E-3</v>
      </c>
      <c r="D26" s="49">
        <v>1.1763068142270482E-2</v>
      </c>
      <c r="E26" s="49">
        <v>-9.3870402802101582E-3</v>
      </c>
      <c r="F26" s="49">
        <v>-4.7929447852760737E-3</v>
      </c>
      <c r="G26" s="49">
        <v>-1.2975154981017829E-3</v>
      </c>
      <c r="H26" s="49">
        <v>3.2926975020915503E-2</v>
      </c>
      <c r="I26" s="49">
        <v>2.8897122697537541E-3</v>
      </c>
      <c r="J26" s="49">
        <v>9.0276266008561289E-4</v>
      </c>
      <c r="K26" s="49">
        <v>1.3841568401451929E-3</v>
      </c>
      <c r="L26" s="49">
        <v>1.1928434078291629E-3</v>
      </c>
    </row>
    <row r="27" spans="2:12" x14ac:dyDescent="0.25">
      <c r="B27" s="50" t="s">
        <v>45</v>
      </c>
      <c r="C27" s="51">
        <v>-3.2777261386429234E-3</v>
      </c>
      <c r="D27" s="51">
        <v>-6.8106769400110073E-3</v>
      </c>
      <c r="E27" s="51">
        <v>-1.5204016689060179E-2</v>
      </c>
      <c r="F27" s="51">
        <v>-5.7792332883837413E-3</v>
      </c>
      <c r="G27" s="51">
        <v>-4.8599749783466463E-3</v>
      </c>
      <c r="H27" s="51">
        <v>4.1654613827017649E-3</v>
      </c>
      <c r="I27" s="51">
        <v>-4.9496199398974721E-3</v>
      </c>
      <c r="J27" s="51">
        <v>-5.0086483967995777E-3</v>
      </c>
      <c r="K27" s="51">
        <v>-3.8218756259046629E-3</v>
      </c>
      <c r="L27" s="51">
        <v>-3.7668406668402623E-3</v>
      </c>
    </row>
    <row r="28" spans="2:12" x14ac:dyDescent="0.25">
      <c r="B28" s="48" t="s">
        <v>46</v>
      </c>
      <c r="C28" s="49">
        <v>-1.1779719250024541E-3</v>
      </c>
      <c r="D28" s="49">
        <v>3.0477245965228232E-3</v>
      </c>
      <c r="E28" s="49">
        <v>-7.8988941548183253E-4</v>
      </c>
      <c r="F28" s="49">
        <v>-1.2594458438287154E-2</v>
      </c>
      <c r="G28" s="49">
        <v>7.6882162371258644E-3</v>
      </c>
      <c r="H28" s="49">
        <v>9.7943192948090115E-3</v>
      </c>
      <c r="I28" s="49">
        <v>1.1547344110854503E-4</v>
      </c>
      <c r="J28" s="49">
        <v>-9.8833167748064521E-4</v>
      </c>
      <c r="K28" s="49">
        <v>-5.3699375285706993E-3</v>
      </c>
      <c r="L28" s="49">
        <v>-5.5295602372207979E-3</v>
      </c>
    </row>
    <row r="29" spans="2:12" x14ac:dyDescent="0.25">
      <c r="B29" s="50" t="s">
        <v>47</v>
      </c>
      <c r="C29" s="51">
        <v>2.515970515970516E-2</v>
      </c>
      <c r="D29" s="51">
        <v>1.0496512671776811E-2</v>
      </c>
      <c r="E29" s="51">
        <v>1.3510600071864894E-2</v>
      </c>
      <c r="F29" s="51">
        <v>7.4175824175824173E-3</v>
      </c>
      <c r="G29" s="51">
        <v>2.0969289827255277E-2</v>
      </c>
      <c r="H29" s="51">
        <v>2.5389399212643351E-2</v>
      </c>
      <c r="I29" s="51">
        <v>1.7079214516000106E-2</v>
      </c>
      <c r="J29" s="51">
        <v>8.8840817621737428E-3</v>
      </c>
      <c r="K29" s="51">
        <v>1.0813812546953443E-2</v>
      </c>
      <c r="L29" s="51">
        <v>1.0465123774351704E-2</v>
      </c>
    </row>
    <row r="30" spans="2:12" x14ac:dyDescent="0.25">
      <c r="B30" s="48" t="s">
        <v>49</v>
      </c>
      <c r="C30" s="49">
        <v>7.7173808839037482E-3</v>
      </c>
      <c r="D30" s="49">
        <v>-1.0934189844871182E-3</v>
      </c>
      <c r="E30" s="49">
        <v>6.3816209317166563E-3</v>
      </c>
      <c r="F30" s="49">
        <v>1.8582726245665978E-2</v>
      </c>
      <c r="G30" s="49">
        <v>1.1749776754241669E-3</v>
      </c>
      <c r="H30" s="49">
        <v>3.6890718896060541E-2</v>
      </c>
      <c r="I30" s="49">
        <v>1.2225365887736211E-2</v>
      </c>
      <c r="J30" s="49">
        <v>6.0326290298044153E-3</v>
      </c>
      <c r="K30" s="49">
        <v>1.1553997712695373E-2</v>
      </c>
      <c r="L30" s="49">
        <v>1.1073903200472312E-2</v>
      </c>
    </row>
    <row r="31" spans="2:12" x14ac:dyDescent="0.25">
      <c r="B31" s="52" t="s">
        <v>78</v>
      </c>
      <c r="C31" s="51">
        <v>5.5177662560053275E-3</v>
      </c>
      <c r="D31" s="51">
        <v>-1.3545871245809674E-2</v>
      </c>
      <c r="E31" s="51">
        <v>1.6275628831113928E-2</v>
      </c>
      <c r="F31" s="51">
        <v>1.1971238430352636E-2</v>
      </c>
      <c r="G31" s="51">
        <v>4.0841235564735706E-3</v>
      </c>
      <c r="H31" s="51">
        <v>3.3646364368124494E-2</v>
      </c>
      <c r="I31" s="51">
        <v>1.0145277614824528E-2</v>
      </c>
      <c r="J31" s="51">
        <v>1.6000081737326884E-3</v>
      </c>
      <c r="K31" s="51">
        <v>6.0712309681923253E-3</v>
      </c>
      <c r="L31" s="51">
        <v>5.4567575116169151E-3</v>
      </c>
    </row>
    <row r="32" spans="2:12" x14ac:dyDescent="0.25">
      <c r="B32" s="53" t="s">
        <v>79</v>
      </c>
      <c r="C32" s="54">
        <v>5.247697286532238E-2</v>
      </c>
      <c r="D32" s="54">
        <v>4.0782445503103795E-2</v>
      </c>
      <c r="E32" s="54">
        <v>4.4990219517496197E-2</v>
      </c>
      <c r="F32" s="54">
        <v>4.9585465508350191E-2</v>
      </c>
      <c r="G32" s="54">
        <v>3.8553046856033016E-2</v>
      </c>
      <c r="H32" s="54">
        <v>0.26748700401395015</v>
      </c>
      <c r="I32" s="54">
        <v>7.6777355783820569E-2</v>
      </c>
      <c r="J32" s="54">
        <v>3.7564866921600853E-2</v>
      </c>
      <c r="K32" s="54">
        <v>4.9993988610830854E-2</v>
      </c>
      <c r="L32" s="54">
        <v>4.689066429011652E-2</v>
      </c>
    </row>
    <row r="33" spans="2:12" x14ac:dyDescent="0.25">
      <c r="B33" s="55" t="s">
        <v>80</v>
      </c>
      <c r="C33" s="56">
        <v>3.414705738466807E-2</v>
      </c>
      <c r="D33" s="56">
        <v>-8.0489818381948262E-3</v>
      </c>
      <c r="E33" s="56">
        <v>2.0012728944204795E-2</v>
      </c>
      <c r="F33" s="56">
        <v>1.9418223848969369E-2</v>
      </c>
      <c r="G33" s="56">
        <v>2.9207968434221923E-2</v>
      </c>
      <c r="H33" s="56">
        <v>0.11437662713335262</v>
      </c>
      <c r="I33" s="56">
        <v>3.4930175004419306E-2</v>
      </c>
      <c r="J33" s="56">
        <v>1.0502802740273903E-2</v>
      </c>
      <c r="K33" s="56">
        <v>1.9266031772955768E-2</v>
      </c>
      <c r="L33" s="56">
        <v>1.7701695613477661E-2</v>
      </c>
    </row>
    <row r="34" spans="2:12" x14ac:dyDescent="0.25">
      <c r="B34" s="53"/>
      <c r="C34" s="54"/>
      <c r="D34" s="54"/>
      <c r="E34" s="54"/>
      <c r="F34" s="54"/>
      <c r="G34" s="54"/>
      <c r="H34" s="54"/>
      <c r="I34" s="54"/>
      <c r="J34" s="54"/>
      <c r="K34" s="54"/>
      <c r="L34" s="54"/>
    </row>
    <row r="35" spans="2:12" ht="14.4" thickBot="1" x14ac:dyDescent="0.3">
      <c r="B35" s="53"/>
      <c r="C35" s="54"/>
      <c r="D35" s="54"/>
      <c r="E35" s="54"/>
      <c r="F35" s="54"/>
      <c r="G35" s="54"/>
      <c r="H35" s="54"/>
      <c r="I35" s="54"/>
      <c r="J35" s="54"/>
      <c r="K35" s="54"/>
      <c r="L35" s="54"/>
    </row>
    <row r="36" spans="2:12" x14ac:dyDescent="0.25">
      <c r="B36" s="39" t="s">
        <v>39</v>
      </c>
      <c r="C36" s="40" t="s">
        <v>0</v>
      </c>
      <c r="D36" s="40" t="s">
        <v>1</v>
      </c>
      <c r="E36" s="40" t="s">
        <v>2</v>
      </c>
      <c r="F36" s="40" t="s">
        <v>3</v>
      </c>
      <c r="G36" s="40" t="s">
        <v>4</v>
      </c>
      <c r="H36" s="40" t="s">
        <v>5</v>
      </c>
      <c r="I36" s="40" t="s">
        <v>6</v>
      </c>
      <c r="J36" s="40" t="s">
        <v>7</v>
      </c>
      <c r="K36" s="40" t="s">
        <v>8</v>
      </c>
      <c r="L36" s="40" t="s">
        <v>9</v>
      </c>
    </row>
    <row r="37" spans="2:12" x14ac:dyDescent="0.25">
      <c r="B37" s="48" t="s">
        <v>40</v>
      </c>
      <c r="C37" s="49">
        <v>7.3635765943458255E-4</v>
      </c>
      <c r="D37" s="49">
        <v>5.6465722920311752E-3</v>
      </c>
      <c r="E37" s="49">
        <v>7.8998034973501909E-3</v>
      </c>
      <c r="F37" s="49">
        <v>1.3319533261868678E-2</v>
      </c>
      <c r="G37" s="49">
        <v>8.9361032870562337E-3</v>
      </c>
      <c r="H37" s="49">
        <v>2.3070305779307109E-3</v>
      </c>
      <c r="I37" s="49">
        <v>6.7603403918464278E-3</v>
      </c>
      <c r="J37" s="49">
        <v>6.468140358645783E-3</v>
      </c>
      <c r="K37" s="49">
        <v>5.9051462107255872E-3</v>
      </c>
      <c r="L37" s="49">
        <v>5.3445526715767151E-3</v>
      </c>
    </row>
    <row r="38" spans="2:12" x14ac:dyDescent="0.25">
      <c r="B38" s="50" t="s">
        <v>41</v>
      </c>
      <c r="C38" s="51">
        <v>8.2910677213360318E-3</v>
      </c>
      <c r="D38" s="51">
        <v>3.7366548042704626E-3</v>
      </c>
      <c r="E38" s="51">
        <v>4.0371019515941632E-3</v>
      </c>
      <c r="F38" s="51">
        <v>9.034533073929962E-3</v>
      </c>
      <c r="G38" s="51">
        <v>-2.6925148088314485E-3</v>
      </c>
      <c r="H38" s="51">
        <v>1.2874029571255803E-2</v>
      </c>
      <c r="I38" s="51">
        <v>5.8657482760518641E-3</v>
      </c>
      <c r="J38" s="51">
        <v>7.7303677304988846E-3</v>
      </c>
      <c r="K38" s="51">
        <v>6.586872975693399E-3</v>
      </c>
      <c r="L38" s="51">
        <v>6.1072886783033508E-3</v>
      </c>
    </row>
    <row r="39" spans="2:12" x14ac:dyDescent="0.25">
      <c r="B39" s="48" t="s">
        <v>42</v>
      </c>
      <c r="C39" s="49">
        <v>-1.4986251742966235E-3</v>
      </c>
      <c r="D39" s="49">
        <v>1.4871279717938111E-2</v>
      </c>
      <c r="E39" s="49">
        <v>-2.2948375961085832E-3</v>
      </c>
      <c r="F39" s="49">
        <v>1.0532277695431594E-2</v>
      </c>
      <c r="G39" s="49">
        <v>-2.8418779129248607E-5</v>
      </c>
      <c r="H39" s="49">
        <v>1.8892269768516736E-2</v>
      </c>
      <c r="I39" s="49">
        <v>6.1911276138362321E-3</v>
      </c>
      <c r="J39" s="49">
        <v>6.2607317004633577E-3</v>
      </c>
      <c r="K39" s="49">
        <v>3.5107274653629196E-3</v>
      </c>
      <c r="L39" s="49">
        <v>3.2375622955898463E-3</v>
      </c>
    </row>
    <row r="40" spans="2:12" x14ac:dyDescent="0.25">
      <c r="B40" s="50" t="s">
        <v>43</v>
      </c>
      <c r="C40" s="51">
        <v>2.2578371747017829E-3</v>
      </c>
      <c r="D40" s="51">
        <v>6.8705845819423961E-3</v>
      </c>
      <c r="E40" s="51">
        <v>-1.2188648829299939E-3</v>
      </c>
      <c r="F40" s="51">
        <v>7.6320402590123663E-4</v>
      </c>
      <c r="G40" s="51">
        <v>4.6892318185693581E-4</v>
      </c>
      <c r="H40" s="51">
        <v>1.5782410645094221E-2</v>
      </c>
      <c r="I40" s="51">
        <v>3.6177557483989425E-3</v>
      </c>
      <c r="J40" s="51">
        <v>3.953942493079645E-3</v>
      </c>
      <c r="K40" s="51">
        <v>3.5434591057100073E-3</v>
      </c>
      <c r="L40" s="51">
        <v>3.2350206651293803E-3</v>
      </c>
    </row>
    <row r="41" spans="2:12" x14ac:dyDescent="0.25">
      <c r="B41" s="48" t="s">
        <v>44</v>
      </c>
      <c r="C41" s="49">
        <v>-5.5993228725828501E-3</v>
      </c>
      <c r="D41" s="49">
        <v>3.9901306912371332E-3</v>
      </c>
      <c r="E41" s="49">
        <v>-2.2832398385985633E-3</v>
      </c>
      <c r="F41" s="49">
        <v>3.90843769735823E-3</v>
      </c>
      <c r="G41" s="49">
        <v>2.2440950473674491E-3</v>
      </c>
      <c r="H41" s="49">
        <v>2.0635629489040228E-2</v>
      </c>
      <c r="I41" s="49">
        <v>3.2408888705399075E-3</v>
      </c>
      <c r="J41" s="49">
        <v>2.8983665615341463E-3</v>
      </c>
      <c r="K41" s="49">
        <v>3.6967655419571908E-3</v>
      </c>
      <c r="L41" s="49">
        <v>3.4202925541407577E-3</v>
      </c>
    </row>
    <row r="42" spans="2:12" x14ac:dyDescent="0.25">
      <c r="B42" s="50" t="s">
        <v>45</v>
      </c>
      <c r="C42" s="51">
        <v>-7.5427224513847967E-3</v>
      </c>
      <c r="D42" s="51">
        <v>-3.2638955553422291E-4</v>
      </c>
      <c r="E42" s="51">
        <v>4.2810077137051435E-3</v>
      </c>
      <c r="F42" s="51">
        <v>3.0979596196987502E-3</v>
      </c>
      <c r="G42" s="51">
        <v>5.6401898958407144E-3</v>
      </c>
      <c r="H42" s="51">
        <v>1.3035313850248855E-2</v>
      </c>
      <c r="I42" s="51">
        <v>2.5668460201026737E-3</v>
      </c>
      <c r="J42" s="51">
        <v>3.0158197701729292E-3</v>
      </c>
      <c r="K42" s="51">
        <v>1.3351259228447801E-3</v>
      </c>
      <c r="L42" s="51">
        <v>1.5182068079236789E-3</v>
      </c>
    </row>
    <row r="43" spans="2:12" x14ac:dyDescent="0.25">
      <c r="B43" s="48" t="s">
        <v>46</v>
      </c>
      <c r="C43" s="49">
        <v>-4.670862526224122E-3</v>
      </c>
      <c r="D43" s="49">
        <v>1.3751248367519397E-2</v>
      </c>
      <c r="E43" s="49">
        <v>7.1897222331355828E-3</v>
      </c>
      <c r="F43" s="49">
        <v>3.4788782392616261E-3</v>
      </c>
      <c r="G43" s="49">
        <v>1.7910742217775461E-2</v>
      </c>
      <c r="H43" s="49">
        <v>1.8068603102616709E-2</v>
      </c>
      <c r="I43" s="49">
        <v>8.4581402866070465E-3</v>
      </c>
      <c r="J43" s="49">
        <v>8.9588400981371243E-3</v>
      </c>
      <c r="K43" s="49">
        <v>4.1898345109674757E-3</v>
      </c>
      <c r="L43" s="49">
        <v>3.9746546877722898E-3</v>
      </c>
    </row>
    <row r="44" spans="2:12" x14ac:dyDescent="0.25">
      <c r="B44" s="50" t="s">
        <v>47</v>
      </c>
      <c r="C44" s="51">
        <v>-1.4184397163120568E-3</v>
      </c>
      <c r="D44" s="51">
        <v>-5.7024856016974837E-3</v>
      </c>
      <c r="E44" s="51">
        <v>5.9486659385239509E-3</v>
      </c>
      <c r="F44" s="51">
        <v>7.7236922786661005E-3</v>
      </c>
      <c r="G44" s="51">
        <v>1.2099565301658498E-2</v>
      </c>
      <c r="H44" s="51">
        <v>1.4813505391550292E-2</v>
      </c>
      <c r="I44" s="51">
        <v>5.7593634173579685E-3</v>
      </c>
      <c r="J44" s="51">
        <v>8.259913800564277E-3</v>
      </c>
      <c r="K44" s="51">
        <v>8.8297693940465154E-3</v>
      </c>
      <c r="L44" s="51">
        <v>8.8776373134766828E-3</v>
      </c>
    </row>
    <row r="45" spans="2:12" x14ac:dyDescent="0.25">
      <c r="B45" s="48" t="s">
        <v>49</v>
      </c>
      <c r="C45" s="49">
        <v>1.1868096856414613E-2</v>
      </c>
      <c r="D45" s="49">
        <v>-4.5538555341729705E-3</v>
      </c>
      <c r="E45" s="49">
        <v>1.3552552494328867E-2</v>
      </c>
      <c r="F45" s="49">
        <v>1.9845773996887396E-2</v>
      </c>
      <c r="G45" s="49">
        <v>9.0140613886305187E-3</v>
      </c>
      <c r="H45" s="49">
        <v>2.5989409141583056E-2</v>
      </c>
      <c r="I45" s="49">
        <v>1.3154999329729893E-2</v>
      </c>
      <c r="J45" s="49">
        <v>1.0665485554842157E-2</v>
      </c>
      <c r="K45" s="49">
        <v>1.4170864116720977E-2</v>
      </c>
      <c r="L45" s="49">
        <v>1.4077976899008278E-2</v>
      </c>
    </row>
    <row r="46" spans="2:12" x14ac:dyDescent="0.25">
      <c r="B46" s="52" t="s">
        <v>78</v>
      </c>
      <c r="C46" s="51">
        <v>3.3323712314030072E-3</v>
      </c>
      <c r="D46" s="51">
        <v>-3.3688079013858051E-3</v>
      </c>
      <c r="E46" s="51">
        <v>1.6068559185859668E-3</v>
      </c>
      <c r="F46" s="51">
        <v>1.8277780964947508E-2</v>
      </c>
      <c r="G46" s="51">
        <v>7.1576721298141441E-3</v>
      </c>
      <c r="H46" s="51">
        <v>2.3853989813242785E-2</v>
      </c>
      <c r="I46" s="51">
        <v>9.2070181044726935E-3</v>
      </c>
      <c r="J46" s="51">
        <v>1.0117804663719379E-2</v>
      </c>
      <c r="K46" s="51">
        <v>1.1773207772134826E-2</v>
      </c>
      <c r="L46" s="51">
        <v>1.1509749257167813E-2</v>
      </c>
    </row>
    <row r="47" spans="2:12" x14ac:dyDescent="0.25">
      <c r="B47" s="53" t="s">
        <v>79</v>
      </c>
      <c r="C47" s="54">
        <v>5.6015779092702172E-3</v>
      </c>
      <c r="D47" s="54">
        <v>3.523142993478607E-2</v>
      </c>
      <c r="E47" s="54">
        <v>3.9280681209186E-2</v>
      </c>
      <c r="F47" s="54">
        <v>9.3507805665422203E-2</v>
      </c>
      <c r="G47" s="54">
        <v>6.2252469938948542E-2</v>
      </c>
      <c r="H47" s="54">
        <v>0.1790294830687417</v>
      </c>
      <c r="I47" s="54">
        <v>6.6698331024473909E-2</v>
      </c>
      <c r="J47" s="54">
        <v>7.0431328359825407E-2</v>
      </c>
      <c r="K47" s="54">
        <v>6.5311184640881675E-2</v>
      </c>
      <c r="L47" s="54">
        <v>6.2943278360142213E-2</v>
      </c>
    </row>
    <row r="48" spans="2:12" x14ac:dyDescent="0.25">
      <c r="B48" s="55" t="s">
        <v>80</v>
      </c>
      <c r="C48" s="56">
        <v>1.4535454724022786E-3</v>
      </c>
      <c r="D48" s="56">
        <v>-3.2638955553422291E-4</v>
      </c>
      <c r="E48" s="56">
        <v>3.2965732210144212E-2</v>
      </c>
      <c r="F48" s="56">
        <v>5.3401227314270792E-2</v>
      </c>
      <c r="G48" s="56">
        <v>5.2859066109260965E-2</v>
      </c>
      <c r="H48" s="56">
        <v>9.9433009425534624E-2</v>
      </c>
      <c r="I48" s="56">
        <v>3.9732101521589284E-2</v>
      </c>
      <c r="J48" s="56">
        <v>4.1677286264356891E-2</v>
      </c>
      <c r="K48" s="56">
        <v>4.0896301907561904E-2</v>
      </c>
      <c r="L48" s="56">
        <v>4.0546559811941572E-2</v>
      </c>
    </row>
    <row r="49" spans="2:12" x14ac:dyDescent="0.25">
      <c r="B49" s="53"/>
      <c r="C49" s="54"/>
      <c r="D49" s="54"/>
      <c r="E49" s="54"/>
      <c r="F49" s="54"/>
      <c r="G49" s="54"/>
      <c r="H49" s="54"/>
      <c r="I49" s="54"/>
      <c r="J49" s="54"/>
      <c r="K49" s="54"/>
      <c r="L49" s="54"/>
    </row>
    <row r="50" spans="2:12" ht="14.4" thickBot="1" x14ac:dyDescent="0.3">
      <c r="B50" s="53"/>
      <c r="C50" s="54"/>
      <c r="D50" s="54"/>
      <c r="E50" s="54"/>
      <c r="F50" s="54"/>
      <c r="G50" s="54"/>
      <c r="H50" s="54"/>
      <c r="I50" s="54"/>
      <c r="J50" s="54"/>
      <c r="K50" s="54"/>
      <c r="L50" s="54"/>
    </row>
    <row r="51" spans="2:12" x14ac:dyDescent="0.25">
      <c r="B51" s="39" t="s">
        <v>48</v>
      </c>
      <c r="C51" s="40" t="s">
        <v>0</v>
      </c>
      <c r="D51" s="40" t="s">
        <v>1</v>
      </c>
      <c r="E51" s="40" t="s">
        <v>2</v>
      </c>
      <c r="F51" s="40" t="s">
        <v>3</v>
      </c>
      <c r="G51" s="40" t="s">
        <v>4</v>
      </c>
      <c r="H51" s="40" t="s">
        <v>5</v>
      </c>
      <c r="I51" s="40" t="s">
        <v>6</v>
      </c>
      <c r="J51" s="40" t="s">
        <v>7</v>
      </c>
      <c r="K51" s="40" t="s">
        <v>8</v>
      </c>
      <c r="L51" s="40" t="s">
        <v>9</v>
      </c>
    </row>
    <row r="52" spans="2:12" x14ac:dyDescent="0.25">
      <c r="B52" s="48" t="s">
        <v>40</v>
      </c>
      <c r="C52" s="49">
        <v>1.8846319003769263E-2</v>
      </c>
      <c r="D52" s="49">
        <v>2.1603433141519555E-2</v>
      </c>
      <c r="E52" s="49">
        <v>3.1417704371385399E-2</v>
      </c>
      <c r="F52" s="49">
        <v>2.4799232284458812E-2</v>
      </c>
      <c r="G52" s="49">
        <v>2.9706180344478215E-2</v>
      </c>
      <c r="H52" s="49">
        <v>2.0182890536226395E-2</v>
      </c>
      <c r="I52" s="49">
        <v>2.4576703097570644E-2</v>
      </c>
      <c r="J52" s="49">
        <v>1.947155747111869E-2</v>
      </c>
      <c r="K52" s="49">
        <v>1.650476733779678E-2</v>
      </c>
      <c r="L52" s="49">
        <v>1.6360527665592876E-2</v>
      </c>
    </row>
    <row r="53" spans="2:12" x14ac:dyDescent="0.25">
      <c r="B53" s="50" t="s">
        <v>41</v>
      </c>
      <c r="C53" s="51">
        <v>1.2456682588742156E-2</v>
      </c>
      <c r="D53" s="51">
        <v>2.0955654207838084E-2</v>
      </c>
      <c r="E53" s="51">
        <v>2.2428773489593858E-2</v>
      </c>
      <c r="F53" s="51">
        <v>1.8876293740758995E-2</v>
      </c>
      <c r="G53" s="51">
        <v>2.4283690176322419E-2</v>
      </c>
      <c r="H53" s="51">
        <v>2.6678688872387821E-2</v>
      </c>
      <c r="I53" s="51">
        <v>2.0939431982376768E-2</v>
      </c>
      <c r="J53" s="51">
        <v>1.8093961020477452E-2</v>
      </c>
      <c r="K53" s="51">
        <v>1.6072312987801374E-2</v>
      </c>
      <c r="L53" s="51">
        <v>1.5939807006306365E-2</v>
      </c>
    </row>
    <row r="54" spans="2:12" x14ac:dyDescent="0.25">
      <c r="B54" s="48" t="s">
        <v>42</v>
      </c>
      <c r="C54" s="49">
        <v>2.0490286771507864E-2</v>
      </c>
      <c r="D54" s="49">
        <v>2.417243314007855E-2</v>
      </c>
      <c r="E54" s="49">
        <v>1.6996047430830039E-2</v>
      </c>
      <c r="F54" s="49">
        <v>1.2818652348473855E-2</v>
      </c>
      <c r="G54" s="49">
        <v>1.8136407300672432E-2</v>
      </c>
      <c r="H54" s="49">
        <v>1.7409722580978459E-2</v>
      </c>
      <c r="I54" s="49">
        <v>1.8390911270426826E-2</v>
      </c>
      <c r="J54" s="49">
        <v>1.631465480942516E-2</v>
      </c>
      <c r="K54" s="49">
        <v>1.3650937721403966E-2</v>
      </c>
      <c r="L54" s="49">
        <v>1.3462810769444472E-2</v>
      </c>
    </row>
    <row r="55" spans="2:12" x14ac:dyDescent="0.25">
      <c r="B55" s="50" t="s">
        <v>43</v>
      </c>
      <c r="C55" s="51">
        <v>8.7476771064678421E-3</v>
      </c>
      <c r="D55" s="51">
        <v>3.0312713992239216E-2</v>
      </c>
      <c r="E55" s="51">
        <v>2.2784687135639331E-2</v>
      </c>
      <c r="F55" s="51">
        <v>1.8196580380170024E-2</v>
      </c>
      <c r="G55" s="51">
        <v>1.732271577914481E-2</v>
      </c>
      <c r="H55" s="51">
        <v>2.2544937544429777E-2</v>
      </c>
      <c r="I55" s="51">
        <v>1.9820627121604484E-2</v>
      </c>
      <c r="J55" s="51">
        <v>1.5121396249522511E-2</v>
      </c>
      <c r="K55" s="51">
        <v>1.3279573204526633E-2</v>
      </c>
      <c r="L55" s="51">
        <v>1.3092123396946946E-2</v>
      </c>
    </row>
    <row r="56" spans="2:12" x14ac:dyDescent="0.25">
      <c r="B56" s="48" t="s">
        <v>44</v>
      </c>
      <c r="C56" s="49">
        <v>1.7837886412652767E-2</v>
      </c>
      <c r="D56" s="49">
        <v>1.9584385661748416E-2</v>
      </c>
      <c r="E56" s="49">
        <v>1.857217498693773E-2</v>
      </c>
      <c r="F56" s="49">
        <v>1.1867348374689245E-2</v>
      </c>
      <c r="G56" s="49">
        <v>1.9624573378839591E-2</v>
      </c>
      <c r="H56" s="49">
        <v>2.1303009236269738E-2</v>
      </c>
      <c r="I56" s="49">
        <v>1.8176944099008868E-2</v>
      </c>
      <c r="J56" s="49">
        <v>1.8216739777418983E-2</v>
      </c>
      <c r="K56" s="49">
        <v>1.5914291730211597E-2</v>
      </c>
      <c r="L56" s="49">
        <v>1.5758521258227649E-2</v>
      </c>
    </row>
    <row r="57" spans="2:12" x14ac:dyDescent="0.25">
      <c r="B57" s="50" t="s">
        <v>45</v>
      </c>
      <c r="C57" s="51">
        <v>4.7675804529201428E-3</v>
      </c>
      <c r="D57" s="51">
        <v>1.338490287253922E-2</v>
      </c>
      <c r="E57" s="51">
        <v>8.3006901697444506E-3</v>
      </c>
      <c r="F57" s="51">
        <v>1.0430187279807157E-2</v>
      </c>
      <c r="G57" s="51">
        <v>1.3898490085501182E-2</v>
      </c>
      <c r="H57" s="51">
        <v>1.2495745611902562E-2</v>
      </c>
      <c r="I57" s="51">
        <v>1.0663195155486645E-2</v>
      </c>
      <c r="J57" s="51">
        <v>1.1004498159770851E-2</v>
      </c>
      <c r="K57" s="51">
        <v>8.6875993400903871E-3</v>
      </c>
      <c r="L57" s="51">
        <v>8.9862155123906183E-3</v>
      </c>
    </row>
    <row r="58" spans="2:12" x14ac:dyDescent="0.25">
      <c r="B58" s="48" t="s">
        <v>46</v>
      </c>
      <c r="C58" s="49">
        <v>1.2828961820658144E-2</v>
      </c>
      <c r="D58" s="49">
        <v>2.1098674900295895E-2</v>
      </c>
      <c r="E58" s="49">
        <v>1.4106003144944963E-2</v>
      </c>
      <c r="F58" s="49">
        <v>2.2159012708170851E-2</v>
      </c>
      <c r="G58" s="49">
        <v>1.9808375497900745E-2</v>
      </c>
      <c r="H58" s="49">
        <v>2.300230503265463E-2</v>
      </c>
      <c r="I58" s="49">
        <v>1.8836384687748751E-2</v>
      </c>
      <c r="J58" s="49">
        <v>1.6657336380345819E-2</v>
      </c>
      <c r="K58" s="49">
        <v>1.3243439690056629E-2</v>
      </c>
      <c r="L58" s="49">
        <v>1.2993235915450353E-2</v>
      </c>
    </row>
    <row r="59" spans="2:12" x14ac:dyDescent="0.25">
      <c r="B59" s="50" t="s">
        <v>47</v>
      </c>
      <c r="C59" s="51">
        <v>1.62234850127966E-2</v>
      </c>
      <c r="D59" s="51">
        <v>1.8520851707194155E-2</v>
      </c>
      <c r="E59" s="51">
        <v>1.4776303187850596E-2</v>
      </c>
      <c r="F59" s="51">
        <v>1.2657091561938959E-2</v>
      </c>
      <c r="G59" s="51">
        <v>1.6819733277032969E-2</v>
      </c>
      <c r="H59" s="51">
        <v>1.7227620522931041E-2</v>
      </c>
      <c r="I59" s="51">
        <v>1.6094550155192375E-2</v>
      </c>
      <c r="J59" s="51">
        <v>1.4844793792843643E-2</v>
      </c>
      <c r="K59" s="51">
        <v>1.5455852511461409E-2</v>
      </c>
      <c r="L59" s="51">
        <v>1.5248343286918395E-2</v>
      </c>
    </row>
    <row r="60" spans="2:12" x14ac:dyDescent="0.25">
      <c r="B60" s="48" t="s">
        <v>49</v>
      </c>
      <c r="C60" s="49">
        <v>7.9822427114013741E-3</v>
      </c>
      <c r="D60" s="49">
        <v>1.641101764802903E-2</v>
      </c>
      <c r="E60" s="49">
        <v>1.4830794121612511E-2</v>
      </c>
      <c r="F60" s="49">
        <v>1.9457494902934136E-2</v>
      </c>
      <c r="G60" s="49">
        <v>1.6956777520157802E-2</v>
      </c>
      <c r="H60" s="49">
        <v>1.5736040609137057E-2</v>
      </c>
      <c r="I60" s="49">
        <v>1.5273418659434219E-2</v>
      </c>
      <c r="J60" s="49">
        <v>1.3797624592096627E-2</v>
      </c>
      <c r="K60" s="49">
        <v>1.4733249978458924E-2</v>
      </c>
      <c r="L60" s="49">
        <v>1.4612676196502373E-2</v>
      </c>
    </row>
    <row r="61" spans="2:12" x14ac:dyDescent="0.25">
      <c r="B61" s="52" t="s">
        <v>78</v>
      </c>
      <c r="C61" s="51">
        <v>2.159735749978826E-2</v>
      </c>
      <c r="D61" s="51">
        <v>2.1257606490872209E-2</v>
      </c>
      <c r="E61" s="51">
        <v>1.7182587130773658E-2</v>
      </c>
      <c r="F61" s="51">
        <v>1.6955784531107344E-2</v>
      </c>
      <c r="G61" s="51">
        <v>2.0723449144179399E-2</v>
      </c>
      <c r="H61" s="51">
        <v>1.6855208759256734E-2</v>
      </c>
      <c r="I61" s="51">
        <v>1.9222825039244305E-2</v>
      </c>
      <c r="J61" s="51">
        <v>1.6858221282537816E-2</v>
      </c>
      <c r="K61" s="51">
        <v>1.794793760432813E-2</v>
      </c>
      <c r="L61" s="51">
        <v>1.776556719071986E-2</v>
      </c>
    </row>
    <row r="62" spans="2:12" x14ac:dyDescent="0.25">
      <c r="B62" s="53" t="s">
        <v>79</v>
      </c>
      <c r="C62" s="54">
        <v>0.15100911303020181</v>
      </c>
      <c r="D62" s="54">
        <v>0.22764069052960109</v>
      </c>
      <c r="E62" s="54">
        <v>0.19673839420622102</v>
      </c>
      <c r="F62" s="54">
        <v>0.1814233042072832</v>
      </c>
      <c r="G62" s="54">
        <v>0.21564336372847012</v>
      </c>
      <c r="H62" s="54">
        <v>0.21108165142578864</v>
      </c>
      <c r="I62" s="54">
        <v>0.19757630669913359</v>
      </c>
      <c r="J62" s="54">
        <v>0.17243389661028652</v>
      </c>
      <c r="K62" s="54">
        <v>0.15536127963422669</v>
      </c>
      <c r="L62" s="54">
        <v>0.15391841215964086</v>
      </c>
    </row>
    <row r="63" spans="2:12" x14ac:dyDescent="0.25">
      <c r="B63" s="55" t="s">
        <v>80</v>
      </c>
      <c r="C63" s="56">
        <v>6.4936211539310465E-2</v>
      </c>
      <c r="D63" s="56">
        <v>9.3998522445786797E-2</v>
      </c>
      <c r="E63" s="56">
        <v>7.111546353292296E-2</v>
      </c>
      <c r="F63" s="56">
        <v>8.4322269608752082E-2</v>
      </c>
      <c r="G63" s="56">
        <v>9.1358923048935781E-2</v>
      </c>
      <c r="H63" s="56">
        <v>8.8248164535420823E-2</v>
      </c>
      <c r="I63" s="56">
        <v>8.2672673551180409E-2</v>
      </c>
      <c r="J63" s="56">
        <v>7.5323132373843499E-2</v>
      </c>
      <c r="K63" s="56">
        <v>7.2035056160557304E-2</v>
      </c>
      <c r="L63" s="56">
        <v>7.1549173729338639E-2</v>
      </c>
    </row>
    <row r="766" spans="2:12" x14ac:dyDescent="0.25">
      <c r="B766" s="47"/>
      <c r="C766" s="48"/>
      <c r="D766" s="48"/>
      <c r="E766" s="48"/>
      <c r="F766" s="48"/>
      <c r="G766" s="48"/>
      <c r="H766" s="48"/>
      <c r="I766" s="48"/>
      <c r="J766" s="48"/>
      <c r="K766" s="48"/>
      <c r="L766" s="48"/>
    </row>
  </sheetData>
  <phoneticPr fontId="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M77"/>
  <sheetViews>
    <sheetView zoomScaleNormal="100" workbookViewId="0">
      <selection activeCell="B3" sqref="B3"/>
    </sheetView>
  </sheetViews>
  <sheetFormatPr defaultColWidth="8.88671875" defaultRowHeight="13.8" x14ac:dyDescent="0.25"/>
  <cols>
    <col min="1" max="1" width="8.88671875" style="38"/>
    <col min="2" max="8" width="14.6640625" style="38" customWidth="1"/>
    <col min="9" max="9" width="16.6640625" style="38" bestFit="1" customWidth="1"/>
    <col min="10" max="11" width="14.6640625" style="38" customWidth="1"/>
    <col min="12" max="12" width="19.6640625" style="38" bestFit="1" customWidth="1"/>
    <col min="13" max="16384" width="8.88671875" style="38"/>
  </cols>
  <sheetData>
    <row r="3" spans="2:12" ht="17.399999999999999" x14ac:dyDescent="0.3">
      <c r="B3" s="36" t="s">
        <v>83</v>
      </c>
      <c r="C3" s="37"/>
      <c r="D3" s="37"/>
      <c r="E3" s="37"/>
      <c r="F3" s="37"/>
      <c r="G3" s="37"/>
      <c r="H3" s="37"/>
    </row>
    <row r="4" spans="2:12" x14ac:dyDescent="0.25">
      <c r="B4" s="37" t="s">
        <v>84</v>
      </c>
      <c r="C4" s="37"/>
      <c r="D4" s="37"/>
      <c r="E4" s="37"/>
      <c r="F4" s="37"/>
      <c r="G4" s="37"/>
      <c r="H4" s="37"/>
    </row>
    <row r="5" spans="2:12" x14ac:dyDescent="0.25">
      <c r="B5" s="37" t="s">
        <v>11</v>
      </c>
      <c r="C5" s="37"/>
      <c r="D5" s="37"/>
      <c r="E5" s="37"/>
      <c r="F5" s="37"/>
      <c r="G5" s="37"/>
      <c r="H5" s="37"/>
    </row>
    <row r="7" spans="2:12" ht="15.6" x14ac:dyDescent="0.3">
      <c r="B7" s="62" t="s">
        <v>78</v>
      </c>
      <c r="C7" s="37"/>
      <c r="D7" s="37"/>
      <c r="E7" s="37"/>
      <c r="F7" s="37"/>
      <c r="G7" s="37"/>
      <c r="H7" s="37"/>
      <c r="I7" s="37"/>
      <c r="J7" s="37"/>
      <c r="K7" s="37"/>
    </row>
    <row r="8" spans="2:12" ht="14.4" thickBot="1" x14ac:dyDescent="0.3">
      <c r="B8" s="63"/>
      <c r="C8" s="37"/>
      <c r="D8" s="37"/>
      <c r="E8" s="37"/>
      <c r="F8" s="37"/>
      <c r="G8" s="37"/>
      <c r="H8" s="37"/>
      <c r="I8" s="37"/>
      <c r="J8" s="37"/>
      <c r="K8" s="37"/>
    </row>
    <row r="9" spans="2:12" x14ac:dyDescent="0.25">
      <c r="B9" s="64"/>
      <c r="C9" s="83" t="s">
        <v>0</v>
      </c>
      <c r="D9" s="83" t="s">
        <v>1</v>
      </c>
      <c r="E9" s="83" t="s">
        <v>2</v>
      </c>
      <c r="F9" s="83" t="s">
        <v>3</v>
      </c>
      <c r="G9" s="83" t="s">
        <v>4</v>
      </c>
      <c r="H9" s="83" t="s">
        <v>5</v>
      </c>
      <c r="I9" s="83" t="s">
        <v>6</v>
      </c>
      <c r="J9" s="83" t="s">
        <v>7</v>
      </c>
      <c r="K9" s="83" t="s">
        <v>8</v>
      </c>
      <c r="L9" s="83" t="s">
        <v>9</v>
      </c>
    </row>
    <row r="10" spans="2:12" x14ac:dyDescent="0.25">
      <c r="B10" s="65" t="s">
        <v>10</v>
      </c>
      <c r="C10" s="66">
        <v>7.2812119908322922E-3</v>
      </c>
      <c r="D10" s="66">
        <v>1.6391472063467781E-3</v>
      </c>
      <c r="E10" s="66">
        <v>7.8944413250982594E-3</v>
      </c>
      <c r="F10" s="66">
        <v>1.6844947249490101E-2</v>
      </c>
      <c r="G10" s="66">
        <v>9.834801054187825E-3</v>
      </c>
      <c r="H10" s="66">
        <v>2.4139593755650654E-2</v>
      </c>
      <c r="I10" s="66">
        <v>1.1569778336587459E-2</v>
      </c>
      <c r="J10" s="66">
        <v>1.0212941274944461E-2</v>
      </c>
      <c r="K10" s="66">
        <v>1.1869526709287556E-2</v>
      </c>
      <c r="L10" s="66">
        <v>1.1569284816492283E-2</v>
      </c>
    </row>
    <row r="11" spans="2:12" x14ac:dyDescent="0.25">
      <c r="B11" s="67" t="s">
        <v>12</v>
      </c>
      <c r="C11" s="68">
        <v>-1.8197725284339456E-2</v>
      </c>
      <c r="D11" s="68">
        <v>-2.525631407851963E-2</v>
      </c>
      <c r="E11" s="68">
        <v>8.1845238095238099E-3</v>
      </c>
      <c r="F11" s="68">
        <v>8.006513773917763E-3</v>
      </c>
      <c r="G11" s="68">
        <v>-1.1944493237308977E-2</v>
      </c>
      <c r="H11" s="68">
        <v>1.5813253012048192E-2</v>
      </c>
      <c r="I11" s="68">
        <v>-3.0199252801992528E-3</v>
      </c>
      <c r="J11" s="68">
        <v>-1.3917675113102004E-2</v>
      </c>
      <c r="K11" s="68">
        <v>-2.2366707479060644E-3</v>
      </c>
      <c r="L11" s="68">
        <v>-2.7940891885406428E-3</v>
      </c>
    </row>
    <row r="12" spans="2:12" x14ac:dyDescent="0.25">
      <c r="B12" s="69" t="s">
        <v>13</v>
      </c>
      <c r="C12" s="66">
        <v>4.1372969659822251E-3</v>
      </c>
      <c r="D12" s="66">
        <v>-2.2692559458869735E-2</v>
      </c>
      <c r="E12" s="66">
        <v>3.220648698035633E-2</v>
      </c>
      <c r="F12" s="66">
        <v>1.9092219020172909E-2</v>
      </c>
      <c r="G12" s="66">
        <v>1.7069486404833838E-2</v>
      </c>
      <c r="H12" s="66">
        <v>2.2189590471528797E-2</v>
      </c>
      <c r="I12" s="66">
        <v>1.2908872114648287E-2</v>
      </c>
      <c r="J12" s="66">
        <v>3.8401637088339956E-3</v>
      </c>
      <c r="K12" s="66">
        <v>9.3354787655911507E-3</v>
      </c>
      <c r="L12" s="66">
        <v>8.5676400056425451E-3</v>
      </c>
    </row>
    <row r="13" spans="2:12" x14ac:dyDescent="0.25">
      <c r="B13" s="70" t="s">
        <v>14</v>
      </c>
      <c r="C13" s="68">
        <v>1.079734219269103E-2</v>
      </c>
      <c r="D13" s="68">
        <v>7.9428117553613975E-4</v>
      </c>
      <c r="E13" s="68">
        <v>8.8787941358661991E-3</v>
      </c>
      <c r="F13" s="68">
        <v>2.1541297085589217E-2</v>
      </c>
      <c r="G13" s="68">
        <v>1.3168503090567052E-2</v>
      </c>
      <c r="H13" s="68">
        <v>5.0205761316872426E-2</v>
      </c>
      <c r="I13" s="68">
        <v>1.8192921299712474E-2</v>
      </c>
      <c r="J13" s="68">
        <v>1.1661938583851825E-2</v>
      </c>
      <c r="K13" s="68">
        <v>1.0211173060824792E-2</v>
      </c>
      <c r="L13" s="68">
        <v>9.7027998490115969E-3</v>
      </c>
    </row>
    <row r="14" spans="2:12" x14ac:dyDescent="0.25">
      <c r="B14" s="71" t="s">
        <v>15</v>
      </c>
      <c r="C14" s="66">
        <v>6.0222316026452796E-2</v>
      </c>
      <c r="D14" s="66">
        <v>1.3166277341261414E-2</v>
      </c>
      <c r="E14" s="66">
        <v>-1.3886210221793635E-2</v>
      </c>
      <c r="F14" s="66">
        <v>3.4315553897799327E-2</v>
      </c>
      <c r="G14" s="66">
        <v>2.8860458196965189E-2</v>
      </c>
      <c r="H14" s="66">
        <v>4.8022598870056499E-2</v>
      </c>
      <c r="I14" s="66">
        <v>3.0662817929306682E-2</v>
      </c>
      <c r="J14" s="66">
        <v>2.7550535545124103E-2</v>
      </c>
      <c r="K14" s="66">
        <v>2.7285836903840458E-2</v>
      </c>
      <c r="L14" s="66">
        <v>2.7012543234570988E-2</v>
      </c>
    </row>
    <row r="15" spans="2:12" x14ac:dyDescent="0.25">
      <c r="B15" s="72" t="s">
        <v>16</v>
      </c>
      <c r="C15" s="68">
        <v>-1.224436628891494E-2</v>
      </c>
      <c r="D15" s="68">
        <v>2.1965952773201538E-3</v>
      </c>
      <c r="E15" s="68">
        <v>6.8080649384655665E-3</v>
      </c>
      <c r="F15" s="68">
        <v>-1.7245240761478164E-2</v>
      </c>
      <c r="G15" s="68">
        <v>-1.4672916242103118E-2</v>
      </c>
      <c r="H15" s="68">
        <v>-1.2490632025980515E-3</v>
      </c>
      <c r="I15" s="68">
        <v>-8.8240645278670621E-3</v>
      </c>
      <c r="J15" s="68">
        <v>1.9314616116863123E-2</v>
      </c>
      <c r="K15" s="68">
        <v>1.3458289477390454E-2</v>
      </c>
      <c r="L15" s="68">
        <v>1.2793439776264782E-2</v>
      </c>
    </row>
    <row r="16" spans="2:12" x14ac:dyDescent="0.25">
      <c r="B16" s="71" t="s">
        <v>17</v>
      </c>
      <c r="C16" s="66">
        <v>1.9858508129576764E-3</v>
      </c>
      <c r="D16" s="66">
        <v>-1.8061088977423638E-2</v>
      </c>
      <c r="E16" s="66">
        <v>-2.9424778761061948E-2</v>
      </c>
      <c r="F16" s="66">
        <v>3.2404838530684717E-2</v>
      </c>
      <c r="G16" s="66">
        <v>-5.482638312011962E-3</v>
      </c>
      <c r="H16" s="66">
        <v>2.4354780079970918E-2</v>
      </c>
      <c r="I16" s="66">
        <v>5.6408309377881435E-3</v>
      </c>
      <c r="J16" s="66">
        <v>7.7886318228922464E-3</v>
      </c>
      <c r="K16" s="66">
        <v>1.7132166390410365E-2</v>
      </c>
      <c r="L16" s="66">
        <v>1.6549055014533923E-2</v>
      </c>
    </row>
    <row r="17" spans="2:12" x14ac:dyDescent="0.25">
      <c r="B17" s="67" t="s">
        <v>18</v>
      </c>
      <c r="C17" s="68">
        <v>-1.829630509682785E-2</v>
      </c>
      <c r="D17" s="68">
        <v>-1.8137035378414688E-2</v>
      </c>
      <c r="E17" s="68">
        <v>1.6214025131738953E-2</v>
      </c>
      <c r="F17" s="68">
        <v>2.9432305696897136E-2</v>
      </c>
      <c r="G17" s="68">
        <v>1.0716300056401579E-2</v>
      </c>
      <c r="H17" s="68">
        <v>2.7593486127864896E-2</v>
      </c>
      <c r="I17" s="68">
        <v>9.5996535463381775E-3</v>
      </c>
      <c r="J17" s="68">
        <v>7.6902605579897221E-3</v>
      </c>
      <c r="K17" s="68">
        <v>1.1332892909747441E-2</v>
      </c>
      <c r="L17" s="68">
        <v>1.1169804798479005E-2</v>
      </c>
    </row>
    <row r="18" spans="2:12" x14ac:dyDescent="0.25">
      <c r="B18" s="71" t="s">
        <v>19</v>
      </c>
      <c r="C18" s="66">
        <v>3.2747119466343239E-3</v>
      </c>
      <c r="D18" s="66">
        <v>1.4379622021364009E-2</v>
      </c>
      <c r="E18" s="66">
        <v>2.9598728645212555E-2</v>
      </c>
      <c r="F18" s="66">
        <v>3.7913254473764028E-2</v>
      </c>
      <c r="G18" s="66">
        <v>4.5747157923572111E-2</v>
      </c>
      <c r="H18" s="66">
        <v>6.7277368974320462E-2</v>
      </c>
      <c r="I18" s="66">
        <v>3.3406352683461114E-2</v>
      </c>
      <c r="J18" s="66">
        <v>2.7528368667940596E-2</v>
      </c>
      <c r="K18" s="66">
        <v>2.3064458120606063E-2</v>
      </c>
      <c r="L18" s="66">
        <v>2.3281885699541066E-2</v>
      </c>
    </row>
    <row r="19" spans="2:12" x14ac:dyDescent="0.25">
      <c r="B19" s="73" t="s">
        <v>20</v>
      </c>
      <c r="C19" s="68">
        <v>3.6589828027808269E-3</v>
      </c>
      <c r="D19" s="68">
        <v>-7.4308006687720599E-3</v>
      </c>
      <c r="E19" s="68">
        <v>2.7127769724580659E-2</v>
      </c>
      <c r="F19" s="68">
        <v>3.8486486486486483E-2</v>
      </c>
      <c r="G19" s="68">
        <v>9.0032154340836013E-4</v>
      </c>
      <c r="H19" s="68">
        <v>3.525046382189239E-2</v>
      </c>
      <c r="I19" s="68">
        <v>1.6991218022145857E-2</v>
      </c>
      <c r="J19" s="68">
        <v>1.6830615934341077E-2</v>
      </c>
      <c r="K19" s="68">
        <v>1.4135309232248792E-2</v>
      </c>
      <c r="L19" s="68">
        <v>1.4263838155729479E-2</v>
      </c>
    </row>
    <row r="20" spans="2:12" x14ac:dyDescent="0.25">
      <c r="B20" s="71" t="s">
        <v>21</v>
      </c>
      <c r="C20" s="66">
        <v>2.6443980514961725E-2</v>
      </c>
      <c r="D20" s="66">
        <v>-5.6764427625354778E-4</v>
      </c>
      <c r="E20" s="66">
        <v>-1.4508445214378518E-2</v>
      </c>
      <c r="F20" s="66">
        <v>1.6341923318667503E-2</v>
      </c>
      <c r="G20" s="66">
        <v>-7.9270709472849786E-4</v>
      </c>
      <c r="H20" s="66">
        <v>1.8295870360690015E-2</v>
      </c>
      <c r="I20" s="66">
        <v>9.1001538421423174E-3</v>
      </c>
      <c r="J20" s="66">
        <v>4.7488166132233925E-3</v>
      </c>
      <c r="K20" s="66">
        <v>1.0539059949887845E-2</v>
      </c>
      <c r="L20" s="66">
        <v>1.0244227788134979E-2</v>
      </c>
    </row>
    <row r="21" spans="2:12" x14ac:dyDescent="0.25">
      <c r="B21" s="67" t="s">
        <v>22</v>
      </c>
      <c r="C21" s="68">
        <v>-2.5390108436921448E-2</v>
      </c>
      <c r="D21" s="68">
        <v>-3.1463748290013679E-2</v>
      </c>
      <c r="E21" s="68">
        <v>-3.0658105939004816E-2</v>
      </c>
      <c r="F21" s="68">
        <v>-3.1512363427257044E-2</v>
      </c>
      <c r="G21" s="68">
        <v>-2.1522820679212632E-2</v>
      </c>
      <c r="H21" s="68">
        <v>-1.002004008016032E-2</v>
      </c>
      <c r="I21" s="68">
        <v>-2.5179133462800509E-2</v>
      </c>
      <c r="J21" s="68">
        <v>-2.5190094320023268E-2</v>
      </c>
      <c r="K21" s="68">
        <v>-2.2244166907688188E-2</v>
      </c>
      <c r="L21" s="68">
        <v>-2.2902480466167371E-2</v>
      </c>
    </row>
    <row r="22" spans="2:12" x14ac:dyDescent="0.25">
      <c r="B22" s="71" t="s">
        <v>23</v>
      </c>
      <c r="C22" s="66">
        <v>-2.9090462747023444E-2</v>
      </c>
      <c r="D22" s="66">
        <v>-1.795284030010718E-2</v>
      </c>
      <c r="E22" s="66">
        <v>2.7720027720027718E-4</v>
      </c>
      <c r="F22" s="66">
        <v>6.6386368665633986E-4</v>
      </c>
      <c r="G22" s="66">
        <v>1.4593974773272178E-3</v>
      </c>
      <c r="H22" s="66">
        <v>-9.7984322508398655E-3</v>
      </c>
      <c r="I22" s="66">
        <v>-8.6212217855599679E-3</v>
      </c>
      <c r="J22" s="66">
        <v>-7.6941724037622415E-3</v>
      </c>
      <c r="K22" s="66">
        <v>-1.3131020270188136E-3</v>
      </c>
      <c r="L22" s="66">
        <v>-1.5779360820976623E-3</v>
      </c>
    </row>
    <row r="23" spans="2:12" x14ac:dyDescent="0.25">
      <c r="B23" s="73" t="s">
        <v>24</v>
      </c>
      <c r="C23" s="68">
        <v>4.9415367483296217E-2</v>
      </c>
      <c r="D23" s="68">
        <v>3.1064670996893532E-2</v>
      </c>
      <c r="E23" s="68">
        <v>2.5322014051522249E-2</v>
      </c>
      <c r="F23" s="68">
        <v>2.4607394583900086E-2</v>
      </c>
      <c r="G23" s="68">
        <v>1.7271727172717272E-2</v>
      </c>
      <c r="H23" s="68">
        <v>4.8374552807590607E-2</v>
      </c>
      <c r="I23" s="68">
        <v>3.1652648532569792E-2</v>
      </c>
      <c r="J23" s="68">
        <v>2.6476229975633783E-2</v>
      </c>
      <c r="K23" s="68">
        <v>2.5871533797552439E-2</v>
      </c>
      <c r="L23" s="68">
        <v>2.5709208548854688E-2</v>
      </c>
    </row>
    <row r="24" spans="2:12" x14ac:dyDescent="0.25">
      <c r="B24" s="71" t="s">
        <v>25</v>
      </c>
      <c r="C24" s="66">
        <v>2.9555788737320742E-2</v>
      </c>
      <c r="D24" s="66">
        <v>9.5567638820233981E-3</v>
      </c>
      <c r="E24" s="66">
        <v>2.4164524421593829E-2</v>
      </c>
      <c r="F24" s="66">
        <v>3.5708642755569599E-2</v>
      </c>
      <c r="G24" s="66">
        <v>2.4390243902439025E-2</v>
      </c>
      <c r="H24" s="66">
        <v>2.3389708528247573E-2</v>
      </c>
      <c r="I24" s="66">
        <v>2.4505057026038304E-2</v>
      </c>
      <c r="J24" s="66">
        <v>1.8855001330976458E-2</v>
      </c>
      <c r="K24" s="66">
        <v>2.3238512823926163E-2</v>
      </c>
      <c r="L24" s="66">
        <v>2.2897540143079466E-2</v>
      </c>
    </row>
    <row r="25" spans="2:12" x14ac:dyDescent="0.25">
      <c r="B25" s="67" t="s">
        <v>26</v>
      </c>
      <c r="C25" s="68">
        <v>-2.3989665990035061E-2</v>
      </c>
      <c r="D25" s="68">
        <v>-8.2728347121391183E-3</v>
      </c>
      <c r="E25" s="68">
        <v>-2.1060021060021059E-2</v>
      </c>
      <c r="F25" s="68">
        <v>-6.1054579093432005E-3</v>
      </c>
      <c r="G25" s="68">
        <v>-7.0549176926269193E-3</v>
      </c>
      <c r="H25" s="68">
        <v>-5.8845861807137433E-3</v>
      </c>
      <c r="I25" s="68">
        <v>-1.1848205597847862E-2</v>
      </c>
      <c r="J25" s="68">
        <v>-1.1995115685310581E-2</v>
      </c>
      <c r="K25" s="68">
        <v>-8.7683378058198546E-3</v>
      </c>
      <c r="L25" s="68">
        <v>-8.956469817566275E-3</v>
      </c>
    </row>
    <row r="26" spans="2:12" x14ac:dyDescent="0.25">
      <c r="B26" s="74" t="s">
        <v>27</v>
      </c>
      <c r="C26" s="66">
        <v>2.6669224865694553E-2</v>
      </c>
      <c r="D26" s="66">
        <v>1.6616581226798658E-2</v>
      </c>
      <c r="E26" s="66">
        <v>1.5104570100697134E-2</v>
      </c>
      <c r="F26" s="66">
        <v>1.1791014433828014E-2</v>
      </c>
      <c r="G26" s="66">
        <v>2.3419562222562376E-2</v>
      </c>
      <c r="H26" s="66">
        <v>1.9849146486701071E-4</v>
      </c>
      <c r="I26" s="66">
        <v>1.608092734372598E-2</v>
      </c>
      <c r="J26" s="66">
        <v>1.7943544372689441E-2</v>
      </c>
      <c r="K26" s="66">
        <v>1.9320646939100281E-2</v>
      </c>
      <c r="L26" s="66">
        <v>1.948086982993523E-2</v>
      </c>
    </row>
    <row r="27" spans="2:12" x14ac:dyDescent="0.25">
      <c r="B27" s="67" t="s">
        <v>28</v>
      </c>
      <c r="C27" s="68">
        <v>3.3762517882689559E-2</v>
      </c>
      <c r="D27" s="68">
        <v>5.5033185840707967E-2</v>
      </c>
      <c r="E27" s="68">
        <v>7.3440962329851214E-2</v>
      </c>
      <c r="F27" s="68">
        <v>2.7803521779425393E-2</v>
      </c>
      <c r="G27" s="68">
        <v>5.5651743754637648E-2</v>
      </c>
      <c r="H27" s="68">
        <v>7.3368716827973773E-2</v>
      </c>
      <c r="I27" s="68">
        <v>5.2956199103744037E-2</v>
      </c>
      <c r="J27" s="68">
        <v>5.6236450432234589E-2</v>
      </c>
      <c r="K27" s="68">
        <v>4.4738377879210915E-2</v>
      </c>
      <c r="L27" s="68">
        <v>4.4708163972168737E-2</v>
      </c>
    </row>
    <row r="28" spans="2:12" x14ac:dyDescent="0.25">
      <c r="B28" s="74" t="s">
        <v>29</v>
      </c>
      <c r="C28" s="66">
        <v>8.2935301780286588E-2</v>
      </c>
      <c r="D28" s="66">
        <v>6.6666666666666666E-2</v>
      </c>
      <c r="E28" s="66">
        <v>2.5000000000000001E-2</v>
      </c>
      <c r="F28" s="66">
        <v>2.0561685055165497E-2</v>
      </c>
      <c r="G28" s="66">
        <v>2.3847376788553261E-2</v>
      </c>
      <c r="H28" s="66">
        <v>3.1864046733935211E-2</v>
      </c>
      <c r="I28" s="66">
        <v>4.2717365364728345E-2</v>
      </c>
      <c r="J28" s="66">
        <v>2.8050222593210907E-2</v>
      </c>
      <c r="K28" s="66">
        <v>2.784587211469379E-2</v>
      </c>
      <c r="L28" s="66">
        <v>2.7310464034309045E-2</v>
      </c>
    </row>
    <row r="29" spans="2:12" ht="14.4" thickBot="1" x14ac:dyDescent="0.3">
      <c r="B29" s="75" t="s">
        <v>30</v>
      </c>
      <c r="C29" s="68">
        <v>1.5678254942058625E-2</v>
      </c>
      <c r="D29" s="68">
        <v>6.3779527559055124E-2</v>
      </c>
      <c r="E29" s="68">
        <v>1.3471502590673576E-2</v>
      </c>
      <c r="F29" s="68">
        <v>7.162041181736795E-3</v>
      </c>
      <c r="G29" s="68">
        <v>2.5017869907076482E-2</v>
      </c>
      <c r="H29" s="68">
        <v>-2.2620169651272386E-2</v>
      </c>
      <c r="I29" s="68">
        <v>1.8683885149058936E-2</v>
      </c>
      <c r="J29" s="68">
        <v>9.9894384791409958E-3</v>
      </c>
      <c r="K29" s="68">
        <v>2.1690467741471414E-2</v>
      </c>
      <c r="L29" s="68">
        <v>2.1347192699187612E-2</v>
      </c>
    </row>
    <row r="30" spans="2:12" x14ac:dyDescent="0.25">
      <c r="B30" s="76"/>
      <c r="C30" s="77"/>
      <c r="D30" s="77"/>
      <c r="E30" s="77"/>
      <c r="F30" s="77"/>
      <c r="G30" s="77"/>
      <c r="H30" s="77"/>
      <c r="I30" s="77"/>
      <c r="J30" s="77"/>
      <c r="K30" s="77"/>
      <c r="L30" s="77"/>
    </row>
    <row r="31" spans="2:12" ht="15.6" x14ac:dyDescent="0.3">
      <c r="B31" s="62" t="s">
        <v>80</v>
      </c>
      <c r="C31" s="78"/>
      <c r="D31" s="78"/>
      <c r="E31" s="78"/>
      <c r="F31" s="78"/>
      <c r="G31" s="78"/>
      <c r="H31" s="78"/>
      <c r="I31" s="78"/>
      <c r="J31" s="78"/>
      <c r="K31" s="78"/>
      <c r="L31" s="76"/>
    </row>
    <row r="32" spans="2:12" ht="14.4" thickBot="1" x14ac:dyDescent="0.3">
      <c r="B32" s="79"/>
      <c r="C32" s="78"/>
      <c r="D32" s="78"/>
      <c r="E32" s="78"/>
      <c r="F32" s="78"/>
      <c r="G32" s="78"/>
      <c r="H32" s="78"/>
      <c r="I32" s="78"/>
      <c r="J32" s="78"/>
      <c r="K32" s="78"/>
      <c r="L32" s="76"/>
    </row>
    <row r="33" spans="2:13" x14ac:dyDescent="0.25">
      <c r="B33" s="64"/>
      <c r="C33" s="83" t="s">
        <v>0</v>
      </c>
      <c r="D33" s="83" t="s">
        <v>1</v>
      </c>
      <c r="E33" s="83" t="s">
        <v>2</v>
      </c>
      <c r="F33" s="83" t="s">
        <v>3</v>
      </c>
      <c r="G33" s="83" t="s">
        <v>4</v>
      </c>
      <c r="H33" s="83" t="s">
        <v>5</v>
      </c>
      <c r="I33" s="83" t="s">
        <v>6</v>
      </c>
      <c r="J33" s="83" t="s">
        <v>7</v>
      </c>
      <c r="K33" s="83" t="s">
        <v>8</v>
      </c>
      <c r="L33" s="83" t="s">
        <v>9</v>
      </c>
    </row>
    <row r="34" spans="2:13" x14ac:dyDescent="0.25">
      <c r="B34" s="65" t="s">
        <v>10</v>
      </c>
      <c r="C34" s="66">
        <v>1.9086046258548959E-2</v>
      </c>
      <c r="D34" s="66">
        <v>2.2637004641199571E-2</v>
      </c>
      <c r="E34" s="66">
        <v>4.0325011011428706E-2</v>
      </c>
      <c r="F34" s="66">
        <v>5.1769669742593491E-2</v>
      </c>
      <c r="G34" s="66">
        <v>5.7627575063955834E-2</v>
      </c>
      <c r="H34" s="66">
        <v>9.9737872560758556E-2</v>
      </c>
      <c r="I34" s="66">
        <v>4.8074454026767875E-2</v>
      </c>
      <c r="J34" s="66">
        <v>4.3755467151722058E-2</v>
      </c>
      <c r="K34" s="66">
        <v>4.2504759376373373E-2</v>
      </c>
      <c r="L34" s="66">
        <v>4.1958644850344048E-2</v>
      </c>
      <c r="M34" s="80"/>
    </row>
    <row r="35" spans="2:13" x14ac:dyDescent="0.25">
      <c r="B35" s="67" t="s">
        <v>12</v>
      </c>
      <c r="C35" s="68">
        <v>-8.2570307390451278E-2</v>
      </c>
      <c r="D35" s="68">
        <v>-4.0137897069687269E-2</v>
      </c>
      <c r="E35" s="68">
        <v>3.9515929859224499E-3</v>
      </c>
      <c r="F35" s="68">
        <v>-8.3754779819908726E-2</v>
      </c>
      <c r="G35" s="68">
        <v>-8.1114441897372595E-3</v>
      </c>
      <c r="H35" s="68">
        <v>-6.8102337566721882E-3</v>
      </c>
      <c r="I35" s="68">
        <v>-4.2288482818434669E-2</v>
      </c>
      <c r="J35" s="68">
        <v>-6.7840589887640454E-2</v>
      </c>
      <c r="K35" s="68">
        <v>-4.158152744597312E-2</v>
      </c>
      <c r="L35" s="68">
        <v>-4.3806200286859533E-2</v>
      </c>
    </row>
    <row r="36" spans="2:13" x14ac:dyDescent="0.25">
      <c r="B36" s="81" t="s">
        <v>13</v>
      </c>
      <c r="C36" s="66">
        <v>1.0641579272054287E-2</v>
      </c>
      <c r="D36" s="66">
        <v>-4.0077153879125589E-2</v>
      </c>
      <c r="E36" s="66">
        <v>-5.9392872855257373E-3</v>
      </c>
      <c r="F36" s="66">
        <v>7.1199715201139199E-3</v>
      </c>
      <c r="G36" s="66">
        <v>-1.4850014850014849E-4</v>
      </c>
      <c r="H36" s="66">
        <v>0.10493827160493827</v>
      </c>
      <c r="I36" s="66">
        <v>1.3934897473102089E-2</v>
      </c>
      <c r="J36" s="66">
        <v>-1.8625498953819271E-2</v>
      </c>
      <c r="K36" s="66">
        <v>-3.1323875509793216E-3</v>
      </c>
      <c r="L36" s="66">
        <v>-4.5682952623497955E-3</v>
      </c>
    </row>
    <row r="37" spans="2:13" x14ac:dyDescent="0.25">
      <c r="B37" s="70" t="s">
        <v>14</v>
      </c>
      <c r="C37" s="68">
        <v>0.12459571846604035</v>
      </c>
      <c r="D37" s="68">
        <v>3.639728562615669E-2</v>
      </c>
      <c r="E37" s="68">
        <v>8.6502112519457414E-2</v>
      </c>
      <c r="F37" s="68">
        <v>0.11561202667002139</v>
      </c>
      <c r="G37" s="68">
        <v>7.9919793755370949E-2</v>
      </c>
      <c r="H37" s="68">
        <v>0.23452012383900928</v>
      </c>
      <c r="I37" s="68">
        <v>0.11303960836671118</v>
      </c>
      <c r="J37" s="68">
        <v>9.2759353755254056E-2</v>
      </c>
      <c r="K37" s="68">
        <v>8.1584510019447026E-2</v>
      </c>
      <c r="L37" s="68">
        <v>8.0176475831300151E-2</v>
      </c>
    </row>
    <row r="38" spans="2:13" x14ac:dyDescent="0.25">
      <c r="B38" s="71" t="s">
        <v>15</v>
      </c>
      <c r="C38" s="66">
        <v>9.0606455348096679E-2</v>
      </c>
      <c r="D38" s="66">
        <v>8.9020771513353122E-2</v>
      </c>
      <c r="E38" s="66">
        <v>2.6913034745932918E-2</v>
      </c>
      <c r="F38" s="66">
        <v>0.11814516129032258</v>
      </c>
      <c r="G38" s="66">
        <v>7.3079906904577191E-2</v>
      </c>
      <c r="H38" s="66">
        <v>0.14178940426467354</v>
      </c>
      <c r="I38" s="66">
        <v>9.062617064807077E-2</v>
      </c>
      <c r="J38" s="66">
        <v>0.11178277413566137</v>
      </c>
      <c r="K38" s="66">
        <v>0.12250753716602557</v>
      </c>
      <c r="L38" s="66">
        <v>0.12143142728347701</v>
      </c>
    </row>
    <row r="39" spans="2:13" x14ac:dyDescent="0.25">
      <c r="B39" s="72" t="s">
        <v>16</v>
      </c>
      <c r="C39" s="68">
        <v>-9.4567164179104476E-2</v>
      </c>
      <c r="D39" s="68">
        <v>-0.10032043381809219</v>
      </c>
      <c r="E39" s="68">
        <v>-0.10477299185098952</v>
      </c>
      <c r="F39" s="68">
        <v>5.5315055315055317E-2</v>
      </c>
      <c r="G39" s="68">
        <v>-1.4672916242103118E-2</v>
      </c>
      <c r="H39" s="68">
        <v>-3.7378519810615501E-3</v>
      </c>
      <c r="I39" s="68">
        <v>-3.7570297088007534E-2</v>
      </c>
      <c r="J39" s="68">
        <v>2.6647293990228832E-2</v>
      </c>
      <c r="K39" s="68">
        <v>8.1035138027959531E-4</v>
      </c>
      <c r="L39" s="68">
        <v>-1.5936683985247799E-4</v>
      </c>
    </row>
    <row r="40" spans="2:13" x14ac:dyDescent="0.25">
      <c r="B40" s="71" t="s">
        <v>17</v>
      </c>
      <c r="C40" s="66">
        <v>-4.427607434592163E-2</v>
      </c>
      <c r="D40" s="66">
        <v>-0.10851217747769472</v>
      </c>
      <c r="E40" s="66">
        <v>-2.878016382554793E-2</v>
      </c>
      <c r="F40" s="66">
        <v>4.5351473922902496E-3</v>
      </c>
      <c r="G40" s="66">
        <v>2.0630861040068203E-2</v>
      </c>
      <c r="H40" s="66">
        <v>6.8638604474781956E-2</v>
      </c>
      <c r="I40" s="66">
        <v>-1.1436645250726454E-2</v>
      </c>
      <c r="J40" s="66">
        <v>-1.1839398558553225E-3</v>
      </c>
      <c r="K40" s="66">
        <v>2.6781719787655221E-2</v>
      </c>
      <c r="L40" s="66">
        <v>2.6095493927775427E-2</v>
      </c>
    </row>
    <row r="41" spans="2:13" x14ac:dyDescent="0.25">
      <c r="B41" s="67" t="s">
        <v>18</v>
      </c>
      <c r="C41" s="68">
        <v>-2.0623444352257912E-2</v>
      </c>
      <c r="D41" s="68">
        <v>-2.2799817601459188E-4</v>
      </c>
      <c r="E41" s="68">
        <v>0.1652335579828027</v>
      </c>
      <c r="F41" s="68">
        <v>7.3896752706078261E-2</v>
      </c>
      <c r="G41" s="68">
        <v>0.18636213174445548</v>
      </c>
      <c r="H41" s="68">
        <v>0.2034257460709871</v>
      </c>
      <c r="I41" s="68">
        <v>9.1677723145763418E-2</v>
      </c>
      <c r="J41" s="68">
        <v>6.7476959831198613E-2</v>
      </c>
      <c r="K41" s="68">
        <v>5.4446995265825214E-2</v>
      </c>
      <c r="L41" s="68">
        <v>5.5319451388684646E-2</v>
      </c>
    </row>
    <row r="42" spans="2:13" x14ac:dyDescent="0.25">
      <c r="B42" s="71" t="s">
        <v>19</v>
      </c>
      <c r="C42" s="66">
        <v>-8.4551274308491367E-4</v>
      </c>
      <c r="D42" s="66">
        <v>4.9075844486934354E-2</v>
      </c>
      <c r="E42" s="66">
        <v>0.17822232325528528</v>
      </c>
      <c r="F42" s="66">
        <v>0.11526344378055405</v>
      </c>
      <c r="G42" s="66">
        <v>0.1702942979767014</v>
      </c>
      <c r="H42" s="66">
        <v>0.20600712709994909</v>
      </c>
      <c r="I42" s="66">
        <v>0.11264644807342272</v>
      </c>
      <c r="J42" s="66">
        <v>0.10498136704561536</v>
      </c>
      <c r="K42" s="66">
        <v>7.5196426304271452E-2</v>
      </c>
      <c r="L42" s="66">
        <v>7.7306379064049455E-2</v>
      </c>
    </row>
    <row r="43" spans="2:13" x14ac:dyDescent="0.25">
      <c r="B43" s="73" t="s">
        <v>20</v>
      </c>
      <c r="C43" s="68">
        <v>0.12096444626072742</v>
      </c>
      <c r="D43" s="68">
        <v>7.6349717969379532E-2</v>
      </c>
      <c r="E43" s="68">
        <v>0.17758784425451093</v>
      </c>
      <c r="F43" s="68">
        <v>0.21073859339551299</v>
      </c>
      <c r="G43" s="68">
        <v>0.13011908219575952</v>
      </c>
      <c r="H43" s="68">
        <v>0.2413793103448276</v>
      </c>
      <c r="I43" s="68">
        <v>0.16021888867713921</v>
      </c>
      <c r="J43" s="68">
        <v>0.13311264541757306</v>
      </c>
      <c r="K43" s="68">
        <v>0.11172180079507568</v>
      </c>
      <c r="L43" s="68">
        <v>0.11292545774850235</v>
      </c>
    </row>
    <row r="44" spans="2:13" x14ac:dyDescent="0.25">
      <c r="B44" s="71" t="s">
        <v>21</v>
      </c>
      <c r="C44" s="66">
        <v>-3.6073715854136712E-2</v>
      </c>
      <c r="D44" s="66">
        <v>-0.14433824720557265</v>
      </c>
      <c r="E44" s="66">
        <v>-0.19777895293495504</v>
      </c>
      <c r="F44" s="66">
        <v>-7.3777064955894145E-2</v>
      </c>
      <c r="G44" s="66">
        <v>-0.13397457918241154</v>
      </c>
      <c r="H44" s="66">
        <v>-3.7549407114624504E-2</v>
      </c>
      <c r="I44" s="66">
        <v>-0.1006483697799261</v>
      </c>
      <c r="J44" s="66">
        <v>-0.10515737023619134</v>
      </c>
      <c r="K44" s="66">
        <v>-7.5317263149111621E-2</v>
      </c>
      <c r="L44" s="66">
        <v>-7.781358452522516E-2</v>
      </c>
    </row>
    <row r="45" spans="2:13" x14ac:dyDescent="0.25">
      <c r="B45" s="67" t="s">
        <v>22</v>
      </c>
      <c r="C45" s="68">
        <v>-0.10275140004869734</v>
      </c>
      <c r="D45" s="68">
        <v>-0.10493046776232617</v>
      </c>
      <c r="E45" s="68">
        <v>-0.11308562197092084</v>
      </c>
      <c r="F45" s="68">
        <v>-0.10472039123963428</v>
      </c>
      <c r="G45" s="68">
        <v>-4.1225095379398051E-2</v>
      </c>
      <c r="H45" s="68">
        <v>-6.9545059403071569E-2</v>
      </c>
      <c r="I45" s="68">
        <v>-8.8021551184062144E-2</v>
      </c>
      <c r="J45" s="68">
        <v>-6.7482163086034538E-2</v>
      </c>
      <c r="K45" s="68">
        <v>-5.3606970540683904E-2</v>
      </c>
      <c r="L45" s="68">
        <v>-5.4742981024805723E-2</v>
      </c>
    </row>
    <row r="46" spans="2:13" x14ac:dyDescent="0.25">
      <c r="B46" s="71" t="s">
        <v>23</v>
      </c>
      <c r="C46" s="66">
        <v>1.2285641156897875E-2</v>
      </c>
      <c r="D46" s="66">
        <v>4.4605956961664528E-2</v>
      </c>
      <c r="E46" s="66">
        <v>9.4479830148619964E-2</v>
      </c>
      <c r="F46" s="66">
        <v>2.8779433511545899E-2</v>
      </c>
      <c r="G46" s="66">
        <v>4.8341335661283284E-2</v>
      </c>
      <c r="H46" s="66">
        <v>8.3141938447404681E-2</v>
      </c>
      <c r="I46" s="66">
        <v>4.9465269761059444E-2</v>
      </c>
      <c r="J46" s="66">
        <v>4.7601255035240285E-2</v>
      </c>
      <c r="K46" s="66">
        <v>5.0140686336101373E-2</v>
      </c>
      <c r="L46" s="66">
        <v>4.9208526552404812E-2</v>
      </c>
    </row>
    <row r="47" spans="2:13" x14ac:dyDescent="0.25">
      <c r="B47" s="73" t="s">
        <v>24</v>
      </c>
      <c r="C47" s="68">
        <v>0.20701248799231509</v>
      </c>
      <c r="D47" s="68">
        <v>0.20098684210526316</v>
      </c>
      <c r="E47" s="68">
        <v>0.17592748027530636</v>
      </c>
      <c r="F47" s="68">
        <v>0.17849523538614706</v>
      </c>
      <c r="G47" s="68">
        <v>0.16197537069615481</v>
      </c>
      <c r="H47" s="68">
        <v>0.20918550412630069</v>
      </c>
      <c r="I47" s="68">
        <v>0.18722648406528342</v>
      </c>
      <c r="J47" s="68">
        <v>0.15425916425706557</v>
      </c>
      <c r="K47" s="68">
        <v>0.15010494591944054</v>
      </c>
      <c r="L47" s="68">
        <v>0.14938669516762204</v>
      </c>
    </row>
    <row r="48" spans="2:13" x14ac:dyDescent="0.25">
      <c r="B48" s="71" t="s">
        <v>25</v>
      </c>
      <c r="C48" s="66">
        <v>4.1393950114983195E-2</v>
      </c>
      <c r="D48" s="66">
        <v>2.4924723987955838E-2</v>
      </c>
      <c r="E48" s="66">
        <v>4.707464694014795E-3</v>
      </c>
      <c r="F48" s="66">
        <v>0.11955593509820667</v>
      </c>
      <c r="G48" s="66">
        <v>4.9719326383319967E-2</v>
      </c>
      <c r="H48" s="66">
        <v>4.9833887043189369E-2</v>
      </c>
      <c r="I48" s="66">
        <v>4.8246821159244786E-2</v>
      </c>
      <c r="J48" s="66">
        <v>4.3914622374086387E-2</v>
      </c>
      <c r="K48" s="66">
        <v>6.5280527219017129E-2</v>
      </c>
      <c r="L48" s="66">
        <v>6.3354686116126643E-2</v>
      </c>
    </row>
    <row r="49" spans="2:12" x14ac:dyDescent="0.25">
      <c r="B49" s="67" t="s">
        <v>26</v>
      </c>
      <c r="C49" s="68">
        <v>-9.1237113402061851E-2</v>
      </c>
      <c r="D49" s="68">
        <v>-4.9975739932071807E-2</v>
      </c>
      <c r="E49" s="68">
        <v>-5.7292546898766269E-2</v>
      </c>
      <c r="F49" s="68">
        <v>-5.2223006351446721E-2</v>
      </c>
      <c r="G49" s="68">
        <v>-3.4566240753194352E-2</v>
      </c>
      <c r="H49" s="68">
        <v>-4.9373752042112903E-2</v>
      </c>
      <c r="I49" s="68">
        <v>-5.4856016642943171E-2</v>
      </c>
      <c r="J49" s="68">
        <v>-7.9026025667936955E-2</v>
      </c>
      <c r="K49" s="68">
        <v>-6.7181737550657802E-2</v>
      </c>
      <c r="L49" s="68">
        <v>-6.6461754158915046E-2</v>
      </c>
    </row>
    <row r="50" spans="2:12" x14ac:dyDescent="0.25">
      <c r="B50" s="74" t="s">
        <v>27</v>
      </c>
      <c r="C50" s="66">
        <v>0.29095295536791316</v>
      </c>
      <c r="D50" s="66">
        <v>0.27150121600707494</v>
      </c>
      <c r="E50" s="66">
        <v>0.2486898523106241</v>
      </c>
      <c r="F50" s="66">
        <v>0.20072376357056695</v>
      </c>
      <c r="G50" s="66">
        <v>0.2889917100443416</v>
      </c>
      <c r="H50" s="66">
        <v>0.23930152484013772</v>
      </c>
      <c r="I50" s="66">
        <v>0.25822418519646667</v>
      </c>
      <c r="J50" s="66">
        <v>0.2945170792643298</v>
      </c>
      <c r="K50" s="66">
        <v>0.26377355042176065</v>
      </c>
      <c r="L50" s="66">
        <v>0.26238403529852378</v>
      </c>
    </row>
    <row r="51" spans="2:12" x14ac:dyDescent="0.25">
      <c r="B51" s="67" t="s">
        <v>28</v>
      </c>
      <c r="C51" s="68">
        <v>6.7040756054341399E-2</v>
      </c>
      <c r="D51" s="68">
        <v>0.2161300605674211</v>
      </c>
      <c r="E51" s="68">
        <v>0.1956981664315938</v>
      </c>
      <c r="F51" s="68">
        <v>0.11196524064171123</v>
      </c>
      <c r="G51" s="68">
        <v>0.13843691651106962</v>
      </c>
      <c r="H51" s="68">
        <v>0.19665854507483466</v>
      </c>
      <c r="I51" s="68">
        <v>0.15174194908554262</v>
      </c>
      <c r="J51" s="68">
        <v>0.13957489996616931</v>
      </c>
      <c r="K51" s="68">
        <v>8.2762704859656616E-2</v>
      </c>
      <c r="L51" s="68">
        <v>8.4414833398211223E-2</v>
      </c>
    </row>
    <row r="52" spans="2:12" x14ac:dyDescent="0.25">
      <c r="B52" s="74" t="s">
        <v>29</v>
      </c>
      <c r="C52" s="66">
        <v>0.12039532794249776</v>
      </c>
      <c r="D52" s="66">
        <v>0.10479921645445642</v>
      </c>
      <c r="E52" s="66">
        <v>0.11220715166461159</v>
      </c>
      <c r="F52" s="66">
        <v>0.12183020948180816</v>
      </c>
      <c r="G52" s="66">
        <v>7.1547420965058242E-2</v>
      </c>
      <c r="H52" s="66">
        <v>0.1690734055354994</v>
      </c>
      <c r="I52" s="66">
        <v>0.11367884451996602</v>
      </c>
      <c r="J52" s="66">
        <v>9.0297117353055095E-2</v>
      </c>
      <c r="K52" s="66">
        <v>9.9537125322885431E-2</v>
      </c>
      <c r="L52" s="66">
        <v>9.8527879614816238E-2</v>
      </c>
    </row>
    <row r="53" spans="2:12" ht="14.4" thickBot="1" x14ac:dyDescent="0.3">
      <c r="B53" s="75" t="s">
        <v>30</v>
      </c>
      <c r="C53" s="68">
        <v>4.7083626141953619E-2</v>
      </c>
      <c r="D53" s="68">
        <v>0.17682926829268292</v>
      </c>
      <c r="E53" s="68">
        <v>5.9588299024918745E-2</v>
      </c>
      <c r="F53" s="68">
        <v>2.4590163934426229E-2</v>
      </c>
      <c r="G53" s="68">
        <v>0.16775244299674266</v>
      </c>
      <c r="H53" s="68">
        <v>-1.9249278152069298E-3</v>
      </c>
      <c r="I53" s="68">
        <v>8.1061379209797349E-2</v>
      </c>
      <c r="J53" s="68">
        <v>4.3179855461115406E-2</v>
      </c>
      <c r="K53" s="68">
        <v>5.9404187948509872E-2</v>
      </c>
      <c r="L53" s="68">
        <v>5.840276877949481E-2</v>
      </c>
    </row>
    <row r="55" spans="2:12" ht="15.6" x14ac:dyDescent="0.3">
      <c r="B55" s="82" t="s">
        <v>79</v>
      </c>
    </row>
    <row r="56" spans="2:12" ht="14.4" thickBot="1" x14ac:dyDescent="0.3"/>
    <row r="57" spans="2:12" x14ac:dyDescent="0.25">
      <c r="B57" s="64"/>
      <c r="C57" s="83" t="s">
        <v>0</v>
      </c>
      <c r="D57" s="83" t="s">
        <v>1</v>
      </c>
      <c r="E57" s="83" t="s">
        <v>2</v>
      </c>
      <c r="F57" s="83" t="s">
        <v>3</v>
      </c>
      <c r="G57" s="83" t="s">
        <v>4</v>
      </c>
      <c r="H57" s="83" t="s">
        <v>5</v>
      </c>
      <c r="I57" s="83" t="s">
        <v>6</v>
      </c>
      <c r="J57" s="83" t="s">
        <v>7</v>
      </c>
      <c r="K57" s="83" t="s">
        <v>8</v>
      </c>
      <c r="L57" s="83" t="s">
        <v>9</v>
      </c>
    </row>
    <row r="58" spans="2:12" x14ac:dyDescent="0.25">
      <c r="B58" s="65" t="s">
        <v>10</v>
      </c>
      <c r="C58" s="66">
        <v>3.9668983893282321E-2</v>
      </c>
      <c r="D58" s="66">
        <v>8.2746645246645253E-2</v>
      </c>
      <c r="E58" s="66">
        <v>7.647192870935629E-2</v>
      </c>
      <c r="F58" s="66">
        <v>9.8528141273074576E-2</v>
      </c>
      <c r="G58" s="66">
        <v>9.0868059473487778E-2</v>
      </c>
      <c r="H58" s="66">
        <v>0.20186027868813808</v>
      </c>
      <c r="I58" s="66">
        <v>9.4955106153622182E-2</v>
      </c>
      <c r="J58" s="66">
        <v>8.6226907030944683E-2</v>
      </c>
      <c r="K58" s="66">
        <v>7.8163639245890759E-2</v>
      </c>
      <c r="L58" s="66">
        <v>7.5944691767947575E-2</v>
      </c>
    </row>
    <row r="59" spans="2:12" x14ac:dyDescent="0.25">
      <c r="B59" s="67" t="s">
        <v>12</v>
      </c>
      <c r="C59" s="68">
        <v>-0.16415909429465217</v>
      </c>
      <c r="D59" s="68">
        <v>-2.207727044656297E-2</v>
      </c>
      <c r="E59" s="68">
        <v>-1.6690856313497822E-2</v>
      </c>
      <c r="F59" s="68">
        <v>-0.15205479452054796</v>
      </c>
      <c r="G59" s="68">
        <v>-5.1753202966958865E-2</v>
      </c>
      <c r="H59" s="68">
        <v>9.8534201954397396E-2</v>
      </c>
      <c r="I59" s="68">
        <v>-7.0099021401399661E-2</v>
      </c>
      <c r="J59" s="68">
        <v>-0.12720476311022419</v>
      </c>
      <c r="K59" s="68">
        <v>-9.6423833112800145E-2</v>
      </c>
      <c r="L59" s="68">
        <v>-9.9478809874651533E-2</v>
      </c>
    </row>
    <row r="60" spans="2:12" x14ac:dyDescent="0.25">
      <c r="B60" s="81" t="s">
        <v>13</v>
      </c>
      <c r="C60" s="66">
        <v>7.0926621997058348E-2</v>
      </c>
      <c r="D60" s="66">
        <v>2.1203830369357045E-2</v>
      </c>
      <c r="E60" s="66">
        <v>5.4363042463835741E-2</v>
      </c>
      <c r="F60" s="66">
        <v>7.3760121457489877E-2</v>
      </c>
      <c r="G60" s="66">
        <v>2.4809741248097414E-2</v>
      </c>
      <c r="H60" s="66">
        <v>0.31894736842105265</v>
      </c>
      <c r="I60" s="66">
        <v>8.8813758635895926E-2</v>
      </c>
      <c r="J60" s="66">
        <v>4.4111555287627682E-2</v>
      </c>
      <c r="K60" s="66">
        <v>4.3420168353338957E-2</v>
      </c>
      <c r="L60" s="66">
        <v>4.0556117007651792E-2</v>
      </c>
    </row>
    <row r="61" spans="2:12" x14ac:dyDescent="0.25">
      <c r="B61" s="70" t="s">
        <v>14</v>
      </c>
      <c r="C61" s="68">
        <v>0.22825904121110177</v>
      </c>
      <c r="D61" s="68">
        <v>0.12049799911071588</v>
      </c>
      <c r="E61" s="68">
        <v>0.10169109357384441</v>
      </c>
      <c r="F61" s="68">
        <v>0.26396807297605474</v>
      </c>
      <c r="G61" s="68">
        <v>0.12857356683131269</v>
      </c>
      <c r="H61" s="68">
        <v>0.39912280701754388</v>
      </c>
      <c r="I61" s="68">
        <v>0.20766561038177153</v>
      </c>
      <c r="J61" s="68">
        <v>0.19467811887562703</v>
      </c>
      <c r="K61" s="68">
        <v>0.20472305609512037</v>
      </c>
      <c r="L61" s="68">
        <v>0.20103891584628686</v>
      </c>
    </row>
    <row r="62" spans="2:12" x14ac:dyDescent="0.25">
      <c r="B62" s="71" t="s">
        <v>15</v>
      </c>
      <c r="C62" s="66">
        <v>8.7615473441108552E-2</v>
      </c>
      <c r="D62" s="66">
        <v>1.8139137857447717E-2</v>
      </c>
      <c r="E62" s="66">
        <v>-5.5945347119645494E-2</v>
      </c>
      <c r="F62" s="66">
        <v>7.8848398391907659E-2</v>
      </c>
      <c r="G62" s="66">
        <v>4.36094763844877E-2</v>
      </c>
      <c r="H62" s="66">
        <v>0.15885765283355643</v>
      </c>
      <c r="I62" s="66">
        <v>5.5732217573221755E-2</v>
      </c>
      <c r="J62" s="66">
        <v>6.6654518721449715E-2</v>
      </c>
      <c r="K62" s="66">
        <v>8.6930126396120064E-2</v>
      </c>
      <c r="L62" s="66">
        <v>8.2366578118398592E-2</v>
      </c>
    </row>
    <row r="63" spans="2:12" x14ac:dyDescent="0.25">
      <c r="B63" s="72" t="s">
        <v>16</v>
      </c>
      <c r="C63" s="68">
        <v>-0.16798332236120256</v>
      </c>
      <c r="D63" s="68">
        <v>-0.14158043273753529</v>
      </c>
      <c r="E63" s="68">
        <v>-0.11057136247975943</v>
      </c>
      <c r="F63" s="68">
        <v>6.0671984529852549E-2</v>
      </c>
      <c r="G63" s="68">
        <v>-8.73914684786712E-2</v>
      </c>
      <c r="H63" s="68">
        <v>6.7992948879375473E-3</v>
      </c>
      <c r="I63" s="68">
        <v>-7.2235467756584917E-2</v>
      </c>
      <c r="J63" s="68">
        <v>1.4910440818977244E-2</v>
      </c>
      <c r="K63" s="68">
        <v>-3.2293937432057142E-2</v>
      </c>
      <c r="L63" s="68">
        <v>-3.6329627954657433E-2</v>
      </c>
    </row>
    <row r="64" spans="2:12" x14ac:dyDescent="0.25">
      <c r="B64" s="71" t="s">
        <v>17</v>
      </c>
      <c r="C64" s="66">
        <v>-7.0038014053680445E-2</v>
      </c>
      <c r="D64" s="66">
        <v>4.9687677455990911E-2</v>
      </c>
      <c r="E64" s="66">
        <v>0.13388472473507365</v>
      </c>
      <c r="F64" s="66">
        <v>2.7955801104972377E-2</v>
      </c>
      <c r="G64" s="66">
        <v>0.1157502329916123</v>
      </c>
      <c r="H64" s="66">
        <v>0.27684639782510195</v>
      </c>
      <c r="I64" s="66">
        <v>6.2491046101830892E-2</v>
      </c>
      <c r="J64" s="66">
        <v>5.5675127792828585E-2</v>
      </c>
      <c r="K64" s="66">
        <v>5.4789697427071397E-2</v>
      </c>
      <c r="L64" s="66">
        <v>5.3173397779989015E-2</v>
      </c>
    </row>
    <row r="65" spans="2:12" x14ac:dyDescent="0.25">
      <c r="B65" s="67" t="s">
        <v>18</v>
      </c>
      <c r="C65" s="68">
        <v>-5.6304248515303794E-2</v>
      </c>
      <c r="D65" s="68">
        <v>0.16902159424153559</v>
      </c>
      <c r="E65" s="68">
        <v>0.31050705697856767</v>
      </c>
      <c r="F65" s="68">
        <v>0.14835837506956037</v>
      </c>
      <c r="G65" s="68">
        <v>0.30374681702437251</v>
      </c>
      <c r="H65" s="68">
        <v>0.4144873391448734</v>
      </c>
      <c r="I65" s="68">
        <v>0.17761127013526407</v>
      </c>
      <c r="J65" s="68">
        <v>0.15535605312328957</v>
      </c>
      <c r="K65" s="68">
        <v>9.935445685325997E-2</v>
      </c>
      <c r="L65" s="68">
        <v>0.10061770965345788</v>
      </c>
    </row>
    <row r="66" spans="2:12" x14ac:dyDescent="0.25">
      <c r="B66" s="71" t="s">
        <v>19</v>
      </c>
      <c r="C66" s="66">
        <v>0.11829119913478438</v>
      </c>
      <c r="D66" s="66">
        <v>0.17431629013079666</v>
      </c>
      <c r="E66" s="66">
        <v>0.36251314405888541</v>
      </c>
      <c r="F66" s="66">
        <v>0.31060896208349292</v>
      </c>
      <c r="G66" s="66">
        <v>0.22414622414622415</v>
      </c>
      <c r="H66" s="66">
        <v>0.45994248151191452</v>
      </c>
      <c r="I66" s="66">
        <v>0.2637141858839972</v>
      </c>
      <c r="J66" s="66">
        <v>0.2431200724394928</v>
      </c>
      <c r="K66" s="66">
        <v>0.18500596363636362</v>
      </c>
      <c r="L66" s="66">
        <v>0.18668994368864997</v>
      </c>
    </row>
    <row r="67" spans="2:12" x14ac:dyDescent="0.25">
      <c r="B67" s="73" t="s">
        <v>20</v>
      </c>
      <c r="C67" s="68">
        <v>5.8937073735683951E-2</v>
      </c>
      <c r="D67" s="68">
        <v>-7.2073636679402572E-2</v>
      </c>
      <c r="E67" s="68">
        <v>-8.5039660579228918E-2</v>
      </c>
      <c r="F67" s="68">
        <v>9.9965647543799385E-2</v>
      </c>
      <c r="G67" s="68">
        <v>-7.2024803243501079E-2</v>
      </c>
      <c r="H67" s="68">
        <v>0.16838248124236607</v>
      </c>
      <c r="I67" s="68">
        <v>1.9521531100478468E-2</v>
      </c>
      <c r="J67" s="68">
        <v>1.3264468984260249E-2</v>
      </c>
      <c r="K67" s="68">
        <v>3.0551287520836742E-2</v>
      </c>
      <c r="L67" s="68">
        <v>2.7829750278061342E-2</v>
      </c>
    </row>
    <row r="68" spans="2:12" x14ac:dyDescent="0.25">
      <c r="B68" s="71" t="s">
        <v>21</v>
      </c>
      <c r="C68" s="66">
        <v>-0.10746702166283433</v>
      </c>
      <c r="D68" s="66">
        <v>-0.21187705162638018</v>
      </c>
      <c r="E68" s="66">
        <v>-0.30156537753222834</v>
      </c>
      <c r="F68" s="66">
        <v>-0.15499581939799331</v>
      </c>
      <c r="G68" s="66">
        <v>-0.18051793260374904</v>
      </c>
      <c r="H68" s="66">
        <v>-0.12304921968787515</v>
      </c>
      <c r="I68" s="66">
        <v>-0.17557837331174642</v>
      </c>
      <c r="J68" s="66">
        <v>-0.1611680239050732</v>
      </c>
      <c r="K68" s="66">
        <v>-0.11770904406248153</v>
      </c>
      <c r="L68" s="66">
        <v>-0.12218051616412762</v>
      </c>
    </row>
    <row r="69" spans="2:12" x14ac:dyDescent="0.25">
      <c r="B69" s="67" t="s">
        <v>22</v>
      </c>
      <c r="C69" s="68">
        <v>-6.9796794143632462E-2</v>
      </c>
      <c r="D69" s="68">
        <v>-4.1660400060159419E-2</v>
      </c>
      <c r="E69" s="68">
        <v>-5.5520800750703786E-2</v>
      </c>
      <c r="F69" s="68">
        <v>-5.8685446009389672E-2</v>
      </c>
      <c r="G69" s="68">
        <v>4.3294849023090588E-3</v>
      </c>
      <c r="H69" s="68">
        <v>7.3725490196078431E-3</v>
      </c>
      <c r="I69" s="68">
        <v>-3.5853847002980464E-2</v>
      </c>
      <c r="J69" s="68">
        <v>-1.7595100694853375E-2</v>
      </c>
      <c r="K69" s="68">
        <v>1.2230637640001909E-4</v>
      </c>
      <c r="L69" s="68">
        <v>-3.1663801279027898E-3</v>
      </c>
    </row>
    <row r="70" spans="2:12" x14ac:dyDescent="0.25">
      <c r="B70" s="71" t="s">
        <v>23</v>
      </c>
      <c r="C70" s="66">
        <v>0.21003518433532201</v>
      </c>
      <c r="D70" s="66">
        <v>0.25106673493770271</v>
      </c>
      <c r="E70" s="66">
        <v>0.2428104012398829</v>
      </c>
      <c r="F70" s="66">
        <v>0.23400191021967526</v>
      </c>
      <c r="G70" s="66">
        <v>0.19208338503536418</v>
      </c>
      <c r="H70" s="66">
        <v>0.29702970297029702</v>
      </c>
      <c r="I70" s="66">
        <v>0.23401203739275195</v>
      </c>
      <c r="J70" s="66">
        <v>0.21057783587320084</v>
      </c>
      <c r="K70" s="66">
        <v>0.2113700012642816</v>
      </c>
      <c r="L70" s="66">
        <v>0.20830614887937915</v>
      </c>
    </row>
    <row r="71" spans="2:12" x14ac:dyDescent="0.25">
      <c r="B71" s="73" t="s">
        <v>24</v>
      </c>
      <c r="C71" s="68">
        <v>0.2590180360721443</v>
      </c>
      <c r="D71" s="68">
        <v>0.23846675712347354</v>
      </c>
      <c r="E71" s="68">
        <v>0.17671762136737779</v>
      </c>
      <c r="F71" s="68">
        <v>0.32385365074293015</v>
      </c>
      <c r="G71" s="68">
        <v>0.20939053099659952</v>
      </c>
      <c r="H71" s="68">
        <v>0.26075570520014962</v>
      </c>
      <c r="I71" s="68">
        <v>0.24350194132873165</v>
      </c>
      <c r="J71" s="68">
        <v>0.20750125783286832</v>
      </c>
      <c r="K71" s="68">
        <v>0.22530629398720073</v>
      </c>
      <c r="L71" s="68">
        <v>0.22116593301979651</v>
      </c>
    </row>
    <row r="72" spans="2:12" x14ac:dyDescent="0.25">
      <c r="B72" s="71" t="s">
        <v>25</v>
      </c>
      <c r="C72" s="66">
        <v>-2.9668699522004287E-2</v>
      </c>
      <c r="D72" s="66">
        <v>-1.3047680412371135E-2</v>
      </c>
      <c r="E72" s="66">
        <v>-3.3478893740902474E-2</v>
      </c>
      <c r="F72" s="66">
        <v>7.6531450156019046E-2</v>
      </c>
      <c r="G72" s="66">
        <v>-2.7932960893854749E-3</v>
      </c>
      <c r="H72" s="66">
        <v>2.0452099031216361E-2</v>
      </c>
      <c r="I72" s="66">
        <v>2.3686080480037897E-3</v>
      </c>
      <c r="J72" s="66">
        <v>-3.3998423294407235E-2</v>
      </c>
      <c r="K72" s="66">
        <v>-4.888840490832708E-3</v>
      </c>
      <c r="L72" s="66">
        <v>-6.6912028713945297E-3</v>
      </c>
    </row>
    <row r="73" spans="2:12" x14ac:dyDescent="0.25">
      <c r="B73" s="67" t="s">
        <v>26</v>
      </c>
      <c r="C73" s="68">
        <v>0.17065073041168657</v>
      </c>
      <c r="D73" s="68">
        <v>0.22145976294447911</v>
      </c>
      <c r="E73" s="68">
        <v>0.18655605190385025</v>
      </c>
      <c r="F73" s="68">
        <v>0.16630481980026052</v>
      </c>
      <c r="G73" s="68">
        <v>0.24337432877186904</v>
      </c>
      <c r="H73" s="68">
        <v>0.18537799909461294</v>
      </c>
      <c r="I73" s="68">
        <v>0.19784908933217693</v>
      </c>
      <c r="J73" s="68">
        <v>0.19251750420139116</v>
      </c>
      <c r="K73" s="68">
        <v>0.17630829138352166</v>
      </c>
      <c r="L73" s="68">
        <v>0.17475549691719106</v>
      </c>
    </row>
    <row r="74" spans="2:12" x14ac:dyDescent="0.25">
      <c r="B74" s="74" t="s">
        <v>27</v>
      </c>
      <c r="C74" s="66">
        <v>0.37099666922879837</v>
      </c>
      <c r="D74" s="66">
        <v>0.56873977086743044</v>
      </c>
      <c r="E74" s="66">
        <v>0.50071571714858287</v>
      </c>
      <c r="F74" s="66">
        <v>0.36206896551724138</v>
      </c>
      <c r="G74" s="66">
        <v>0.46912766424961549</v>
      </c>
      <c r="H74" s="66">
        <v>0.45132488479262672</v>
      </c>
      <c r="I74" s="66">
        <v>0.45327411055895156</v>
      </c>
      <c r="J74" s="66">
        <v>0.47323602726106939</v>
      </c>
      <c r="K74" s="66">
        <v>0.36865393677188191</v>
      </c>
      <c r="L74" s="66">
        <v>0.36797924257597098</v>
      </c>
    </row>
    <row r="75" spans="2:12" x14ac:dyDescent="0.25">
      <c r="B75" s="67" t="s">
        <v>28</v>
      </c>
      <c r="C75" s="68">
        <v>0.19556585043017868</v>
      </c>
      <c r="D75" s="68">
        <v>0.3128011011699931</v>
      </c>
      <c r="E75" s="68">
        <v>0.39089417555373257</v>
      </c>
      <c r="F75" s="68">
        <v>0.22767527675276752</v>
      </c>
      <c r="G75" s="68">
        <v>0.28476821192052981</v>
      </c>
      <c r="H75" s="68">
        <v>0.3785084202085004</v>
      </c>
      <c r="I75" s="68">
        <v>0.29363012076722711</v>
      </c>
      <c r="J75" s="68">
        <v>0.23326263429660771</v>
      </c>
      <c r="K75" s="68">
        <v>0.17963244248170507</v>
      </c>
      <c r="L75" s="68">
        <v>0.1800622528691985</v>
      </c>
    </row>
    <row r="76" spans="2:12" x14ac:dyDescent="0.25">
      <c r="B76" s="74" t="s">
        <v>29</v>
      </c>
      <c r="C76" s="66">
        <v>0.1898854961832061</v>
      </c>
      <c r="D76" s="66">
        <v>0.23752057048820624</v>
      </c>
      <c r="E76" s="66">
        <v>0.22388059701492538</v>
      </c>
      <c r="F76" s="66">
        <v>0.166189111747851</v>
      </c>
      <c r="G76" s="66">
        <v>0.26896551724137929</v>
      </c>
      <c r="H76" s="66">
        <v>0.22047738693467336</v>
      </c>
      <c r="I76" s="66">
        <v>0.21821561338289963</v>
      </c>
      <c r="J76" s="66">
        <v>0.16502768854817412</v>
      </c>
      <c r="K76" s="66">
        <v>0.18860357642155448</v>
      </c>
      <c r="L76" s="66">
        <v>0.18556521575490695</v>
      </c>
    </row>
    <row r="77" spans="2:12" ht="14.4" thickBot="1" x14ac:dyDescent="0.3">
      <c r="B77" s="75" t="s">
        <v>30</v>
      </c>
      <c r="C77" s="68">
        <v>0.10125646711012565</v>
      </c>
      <c r="D77" s="68">
        <v>0.23491773308957953</v>
      </c>
      <c r="E77" s="68">
        <v>8.185840707964602E-2</v>
      </c>
      <c r="F77" s="68">
        <v>0.1306532663316583</v>
      </c>
      <c r="G77" s="68">
        <v>0.27693677649154053</v>
      </c>
      <c r="H77" s="68">
        <v>0.11385606874328678</v>
      </c>
      <c r="I77" s="68">
        <v>0.15859375000000001</v>
      </c>
      <c r="J77" s="68">
        <v>0.10858329710669951</v>
      </c>
      <c r="K77" s="68">
        <v>0.13808715941335339</v>
      </c>
      <c r="L77" s="68">
        <v>0.13460655790507786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4"/>
  <sheetViews>
    <sheetView zoomScale="80" zoomScaleNormal="80" workbookViewId="0">
      <selection activeCell="B2" sqref="B2"/>
    </sheetView>
  </sheetViews>
  <sheetFormatPr defaultColWidth="8.88671875" defaultRowHeight="13.8" x14ac:dyDescent="0.25"/>
  <cols>
    <col min="1" max="16384" width="8.88671875" style="38"/>
  </cols>
  <sheetData>
    <row r="2" spans="2:9" ht="17.399999999999999" x14ac:dyDescent="0.3">
      <c r="B2" s="84" t="s">
        <v>85</v>
      </c>
      <c r="C2" s="84"/>
      <c r="D2" s="84"/>
      <c r="E2" s="84"/>
      <c r="F2" s="84"/>
      <c r="G2" s="84"/>
      <c r="H2" s="84"/>
      <c r="I2" s="84"/>
    </row>
    <row r="3" spans="2:9" x14ac:dyDescent="0.25">
      <c r="B3" s="38" t="s">
        <v>84</v>
      </c>
    </row>
    <row r="4" spans="2:9" x14ac:dyDescent="0.25">
      <c r="B4" s="38" t="s">
        <v>11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8DC34-69B9-4C99-98A4-806B8DDF1A4F}">
  <dimension ref="B2:N107"/>
  <sheetViews>
    <sheetView workbookViewId="0">
      <selection activeCell="G112" sqref="G112"/>
    </sheetView>
  </sheetViews>
  <sheetFormatPr defaultRowHeight="14.4" x14ac:dyDescent="0.3"/>
  <cols>
    <col min="1" max="1" width="8.88671875" style="1"/>
    <col min="2" max="2" width="26.33203125" style="1" customWidth="1"/>
    <col min="3" max="14" width="12.77734375" style="1" customWidth="1"/>
    <col min="15" max="16384" width="8.88671875" style="1"/>
  </cols>
  <sheetData>
    <row r="2" spans="2:14" ht="17.399999999999999" x14ac:dyDescent="0.3">
      <c r="B2" s="36" t="s">
        <v>86</v>
      </c>
    </row>
    <row r="3" spans="2:14" x14ac:dyDescent="0.3">
      <c r="B3" s="38"/>
    </row>
    <row r="4" spans="2:14" x14ac:dyDescent="0.3">
      <c r="B4" s="37" t="s">
        <v>77</v>
      </c>
    </row>
    <row r="5" spans="2:14" x14ac:dyDescent="0.3">
      <c r="B5" s="37" t="s">
        <v>11</v>
      </c>
    </row>
    <row r="6" spans="2:14" x14ac:dyDescent="0.3">
      <c r="B6" s="38"/>
    </row>
    <row r="7" spans="2:14" x14ac:dyDescent="0.3">
      <c r="B7" s="38" t="s">
        <v>96</v>
      </c>
    </row>
    <row r="8" spans="2:14" x14ac:dyDescent="0.3">
      <c r="B8" s="38" t="s">
        <v>97</v>
      </c>
    </row>
    <row r="9" spans="2:14" x14ac:dyDescent="0.3">
      <c r="B9" s="38"/>
    </row>
    <row r="10" spans="2:14" ht="15.6" x14ac:dyDescent="0.3">
      <c r="B10" s="89" t="s">
        <v>6</v>
      </c>
    </row>
    <row r="11" spans="2:14" ht="15" thickBot="1" x14ac:dyDescent="0.35">
      <c r="B11" s="38"/>
    </row>
    <row r="12" spans="2:14" ht="36.6" customHeight="1" x14ac:dyDescent="0.3">
      <c r="B12" s="90"/>
      <c r="C12" s="91">
        <v>2014</v>
      </c>
      <c r="D12" s="91">
        <v>2015</v>
      </c>
      <c r="E12" s="91">
        <v>2016</v>
      </c>
      <c r="F12" s="91">
        <v>2017</v>
      </c>
      <c r="G12" s="91">
        <v>2018</v>
      </c>
      <c r="H12" s="91">
        <v>2019</v>
      </c>
      <c r="I12" s="91">
        <v>2020</v>
      </c>
      <c r="J12" s="91">
        <v>2021</v>
      </c>
      <c r="K12" s="91">
        <v>2022</v>
      </c>
      <c r="L12" s="91">
        <v>2023</v>
      </c>
      <c r="M12" s="91">
        <v>2024</v>
      </c>
      <c r="N12" s="93" t="s">
        <v>103</v>
      </c>
    </row>
    <row r="13" spans="2:14" x14ac:dyDescent="0.3">
      <c r="B13" s="65" t="s">
        <v>98</v>
      </c>
      <c r="C13" s="85">
        <v>611331</v>
      </c>
      <c r="D13" s="85">
        <v>617671</v>
      </c>
      <c r="E13" s="85">
        <v>624076</v>
      </c>
      <c r="F13" s="85">
        <v>629712</v>
      </c>
      <c r="G13" s="85">
        <v>634653</v>
      </c>
      <c r="H13" s="85">
        <v>638676</v>
      </c>
      <c r="I13" s="85">
        <v>640572</v>
      </c>
      <c r="J13" s="85">
        <v>646485</v>
      </c>
      <c r="K13" s="85">
        <v>652938</v>
      </c>
      <c r="L13" s="85">
        <v>661724</v>
      </c>
      <c r="M13" s="85">
        <v>669380</v>
      </c>
      <c r="N13" s="85">
        <f>SUM(M13-C13)</f>
        <v>58049</v>
      </c>
    </row>
    <row r="14" spans="2:14" x14ac:dyDescent="0.3">
      <c r="B14" s="94" t="s">
        <v>99</v>
      </c>
      <c r="C14" s="86"/>
      <c r="D14" s="87">
        <v>413</v>
      </c>
      <c r="E14" s="87">
        <v>672</v>
      </c>
      <c r="F14" s="87">
        <v>136</v>
      </c>
      <c r="G14" s="87">
        <v>308</v>
      </c>
      <c r="H14" s="87">
        <v>102</v>
      </c>
      <c r="I14" s="87">
        <v>-917</v>
      </c>
      <c r="J14" s="87">
        <v>-726</v>
      </c>
      <c r="K14" s="87">
        <v>-848</v>
      </c>
      <c r="L14" s="87">
        <v>-1260</v>
      </c>
      <c r="M14" s="87">
        <v>-1013</v>
      </c>
      <c r="N14" s="87">
        <f>SUM(D14:M14)</f>
        <v>-3133</v>
      </c>
    </row>
    <row r="15" spans="2:14" x14ac:dyDescent="0.3">
      <c r="B15" s="95" t="s">
        <v>100</v>
      </c>
      <c r="C15" s="88"/>
      <c r="D15" s="26">
        <v>5006</v>
      </c>
      <c r="E15" s="26">
        <v>4599</v>
      </c>
      <c r="F15" s="26">
        <v>5032</v>
      </c>
      <c r="G15" s="26">
        <v>4636</v>
      </c>
      <c r="H15" s="26">
        <v>4034</v>
      </c>
      <c r="I15" s="26">
        <v>3012</v>
      </c>
      <c r="J15" s="26">
        <v>6294</v>
      </c>
      <c r="K15" s="26">
        <v>4174</v>
      </c>
      <c r="L15" s="26">
        <v>4286</v>
      </c>
      <c r="M15" s="26">
        <v>3694</v>
      </c>
      <c r="N15" s="96">
        <f t="shared" ref="N15:N17" si="0">SUM(D15:M15)</f>
        <v>44767</v>
      </c>
    </row>
    <row r="16" spans="2:14" x14ac:dyDescent="0.3">
      <c r="B16" s="94" t="s">
        <v>101</v>
      </c>
      <c r="C16" s="86"/>
      <c r="D16" s="87">
        <v>821</v>
      </c>
      <c r="E16" s="87">
        <v>1067</v>
      </c>
      <c r="F16" s="86">
        <v>395</v>
      </c>
      <c r="G16" s="86">
        <v>-78</v>
      </c>
      <c r="H16" s="86">
        <v>-271</v>
      </c>
      <c r="I16" s="86">
        <v>-740</v>
      </c>
      <c r="J16" s="86">
        <v>-317</v>
      </c>
      <c r="K16" s="86">
        <v>3100</v>
      </c>
      <c r="L16" s="86">
        <v>5975</v>
      </c>
      <c r="M16" s="86">
        <v>5311</v>
      </c>
      <c r="N16" s="87">
        <f t="shared" si="0"/>
        <v>15263</v>
      </c>
    </row>
    <row r="17" spans="2:14" x14ac:dyDescent="0.3">
      <c r="B17" s="95" t="s">
        <v>102</v>
      </c>
      <c r="C17" s="92"/>
      <c r="D17" s="92">
        <v>171</v>
      </c>
      <c r="E17" s="92">
        <v>105</v>
      </c>
      <c r="F17" s="92">
        <v>108</v>
      </c>
      <c r="G17" s="92">
        <v>25</v>
      </c>
      <c r="H17" s="92">
        <v>51</v>
      </c>
      <c r="I17" s="92">
        <v>225</v>
      </c>
      <c r="J17" s="92">
        <v>322</v>
      </c>
      <c r="K17" s="92">
        <v>27</v>
      </c>
      <c r="L17" s="92">
        <v>-215</v>
      </c>
      <c r="M17" s="92">
        <v>-336</v>
      </c>
      <c r="N17" s="96">
        <f t="shared" si="0"/>
        <v>483</v>
      </c>
    </row>
    <row r="20" spans="2:14" ht="15.6" x14ac:dyDescent="0.3">
      <c r="B20" s="89" t="s">
        <v>0</v>
      </c>
    </row>
    <row r="21" spans="2:14" ht="15" thickBot="1" x14ac:dyDescent="0.35">
      <c r="B21" s="38"/>
    </row>
    <row r="22" spans="2:14" ht="27.6" x14ac:dyDescent="0.3">
      <c r="B22" s="90"/>
      <c r="C22" s="91">
        <v>2014</v>
      </c>
      <c r="D22" s="91">
        <v>2015</v>
      </c>
      <c r="E22" s="91">
        <v>2016</v>
      </c>
      <c r="F22" s="91">
        <v>2017</v>
      </c>
      <c r="G22" s="91">
        <v>2018</v>
      </c>
      <c r="H22" s="91">
        <v>2019</v>
      </c>
      <c r="I22" s="91">
        <v>2020</v>
      </c>
      <c r="J22" s="91">
        <v>2021</v>
      </c>
      <c r="K22" s="91">
        <v>2022</v>
      </c>
      <c r="L22" s="91">
        <v>2023</v>
      </c>
      <c r="M22" s="91">
        <v>2024</v>
      </c>
      <c r="N22" s="93" t="s">
        <v>103</v>
      </c>
    </row>
    <row r="23" spans="2:14" x14ac:dyDescent="0.3">
      <c r="B23" s="65" t="s">
        <v>98</v>
      </c>
      <c r="C23" s="85">
        <v>117094</v>
      </c>
      <c r="D23" s="85">
        <v>117693</v>
      </c>
      <c r="E23" s="85">
        <v>118953</v>
      </c>
      <c r="F23" s="85">
        <v>119303</v>
      </c>
      <c r="G23" s="85">
        <v>119600</v>
      </c>
      <c r="H23" s="85">
        <v>119459</v>
      </c>
      <c r="I23" s="85">
        <v>118924</v>
      </c>
      <c r="J23" s="85">
        <v>118838</v>
      </c>
      <c r="K23" s="85">
        <v>119617</v>
      </c>
      <c r="L23" s="85">
        <v>120859</v>
      </c>
      <c r="M23" s="85">
        <v>121739</v>
      </c>
      <c r="N23" s="85">
        <f>SUM(M23-C23)</f>
        <v>4645</v>
      </c>
    </row>
    <row r="24" spans="2:14" x14ac:dyDescent="0.3">
      <c r="B24" s="94" t="s">
        <v>99</v>
      </c>
      <c r="C24" s="86"/>
      <c r="D24" s="87">
        <v>197</v>
      </c>
      <c r="E24" s="87">
        <v>126</v>
      </c>
      <c r="F24" s="87">
        <v>112</v>
      </c>
      <c r="G24" s="87">
        <v>72</v>
      </c>
      <c r="H24" s="87">
        <v>37</v>
      </c>
      <c r="I24" s="87">
        <v>-159</v>
      </c>
      <c r="J24" s="87">
        <v>-122</v>
      </c>
      <c r="K24" s="87">
        <v>-124</v>
      </c>
      <c r="L24" s="87">
        <v>-265</v>
      </c>
      <c r="M24" s="87">
        <v>-196</v>
      </c>
      <c r="N24" s="87">
        <f>SUM(D24:M24)</f>
        <v>-322</v>
      </c>
    </row>
    <row r="25" spans="2:14" x14ac:dyDescent="0.3">
      <c r="B25" s="95" t="s">
        <v>100</v>
      </c>
      <c r="C25" s="88"/>
      <c r="D25" s="26">
        <v>-50</v>
      </c>
      <c r="E25" s="26">
        <v>590</v>
      </c>
      <c r="F25" s="26">
        <v>-67</v>
      </c>
      <c r="G25" s="26">
        <v>60</v>
      </c>
      <c r="H25" s="26">
        <v>-362</v>
      </c>
      <c r="I25" s="26">
        <v>-437</v>
      </c>
      <c r="J25" s="26">
        <v>-267</v>
      </c>
      <c r="K25" s="26">
        <v>-61</v>
      </c>
      <c r="L25" s="26">
        <v>-64</v>
      </c>
      <c r="M25" s="26">
        <v>-345</v>
      </c>
      <c r="N25" s="96">
        <f t="shared" ref="N25:N27" si="1">SUM(D25:M25)</f>
        <v>-1003</v>
      </c>
    </row>
    <row r="26" spans="2:14" x14ac:dyDescent="0.3">
      <c r="B26" s="94" t="s">
        <v>101</v>
      </c>
      <c r="C26" s="86"/>
      <c r="D26" s="87">
        <v>255</v>
      </c>
      <c r="E26" s="87">
        <v>320</v>
      </c>
      <c r="F26" s="86">
        <v>75</v>
      </c>
      <c r="G26" s="86">
        <v>-94</v>
      </c>
      <c r="H26" s="86">
        <v>-134</v>
      </c>
      <c r="I26" s="86">
        <v>-285</v>
      </c>
      <c r="J26" s="86">
        <v>-154</v>
      </c>
      <c r="K26" s="86">
        <v>944</v>
      </c>
      <c r="L26" s="86">
        <v>1717</v>
      </c>
      <c r="M26" s="86">
        <v>1343</v>
      </c>
      <c r="N26" s="87">
        <f t="shared" si="1"/>
        <v>3987</v>
      </c>
    </row>
    <row r="27" spans="2:14" x14ac:dyDescent="0.3">
      <c r="B27" s="95" t="s">
        <v>102</v>
      </c>
      <c r="C27" s="92"/>
      <c r="D27" s="92">
        <v>4</v>
      </c>
      <c r="E27" s="92">
        <v>30</v>
      </c>
      <c r="F27" s="92">
        <v>-13</v>
      </c>
      <c r="G27" s="92">
        <v>-5</v>
      </c>
      <c r="H27" s="92">
        <v>29</v>
      </c>
      <c r="I27" s="92">
        <v>28</v>
      </c>
      <c r="J27" s="92">
        <v>116</v>
      </c>
      <c r="K27" s="92">
        <v>20</v>
      </c>
      <c r="L27" s="92">
        <v>-146</v>
      </c>
      <c r="M27" s="92">
        <v>78</v>
      </c>
      <c r="N27" s="96">
        <f t="shared" si="1"/>
        <v>141</v>
      </c>
    </row>
    <row r="30" spans="2:14" ht="15.6" x14ac:dyDescent="0.3">
      <c r="B30" s="89" t="s">
        <v>1</v>
      </c>
    </row>
    <row r="31" spans="2:14" ht="15" thickBot="1" x14ac:dyDescent="0.35">
      <c r="B31" s="38"/>
    </row>
    <row r="32" spans="2:14" ht="27.6" x14ac:dyDescent="0.3">
      <c r="B32" s="90"/>
      <c r="C32" s="91">
        <v>2014</v>
      </c>
      <c r="D32" s="91">
        <v>2015</v>
      </c>
      <c r="E32" s="91">
        <v>2016</v>
      </c>
      <c r="F32" s="91">
        <v>2017</v>
      </c>
      <c r="G32" s="91">
        <v>2018</v>
      </c>
      <c r="H32" s="91">
        <v>2019</v>
      </c>
      <c r="I32" s="91">
        <v>2020</v>
      </c>
      <c r="J32" s="91">
        <v>2021</v>
      </c>
      <c r="K32" s="91">
        <v>2022</v>
      </c>
      <c r="L32" s="91">
        <v>2023</v>
      </c>
      <c r="M32" s="91">
        <v>2024</v>
      </c>
      <c r="N32" s="93" t="s">
        <v>103</v>
      </c>
    </row>
    <row r="33" spans="2:14" x14ac:dyDescent="0.3">
      <c r="B33" s="65" t="s">
        <v>98</v>
      </c>
      <c r="C33" s="85">
        <v>84656</v>
      </c>
      <c r="D33" s="85">
        <v>85293</v>
      </c>
      <c r="E33" s="85">
        <v>85994</v>
      </c>
      <c r="F33" s="85">
        <v>87540</v>
      </c>
      <c r="G33" s="85">
        <v>88814</v>
      </c>
      <c r="H33" s="85">
        <v>89632</v>
      </c>
      <c r="I33" s="85">
        <v>89824</v>
      </c>
      <c r="J33" s="85">
        <v>91076</v>
      </c>
      <c r="K33" s="85">
        <v>91368</v>
      </c>
      <c r="L33" s="85">
        <v>91511</v>
      </c>
      <c r="M33" s="85">
        <v>91661</v>
      </c>
      <c r="N33" s="85">
        <f>SUM(M33-C33)</f>
        <v>7005</v>
      </c>
    </row>
    <row r="34" spans="2:14" x14ac:dyDescent="0.3">
      <c r="B34" s="94" t="s">
        <v>99</v>
      </c>
      <c r="C34" s="86"/>
      <c r="D34" s="87">
        <v>-265</v>
      </c>
      <c r="E34" s="87">
        <v>-137</v>
      </c>
      <c r="F34" s="87">
        <v>-186</v>
      </c>
      <c r="G34" s="87">
        <v>-193</v>
      </c>
      <c r="H34" s="87">
        <v>-125</v>
      </c>
      <c r="I34" s="87">
        <v>-329</v>
      </c>
      <c r="J34" s="87">
        <v>-310</v>
      </c>
      <c r="K34" s="87">
        <v>-312</v>
      </c>
      <c r="L34" s="87">
        <v>-401</v>
      </c>
      <c r="M34" s="87">
        <v>-396</v>
      </c>
      <c r="N34" s="87">
        <f>SUM(D34:M34)</f>
        <v>-2654</v>
      </c>
    </row>
    <row r="35" spans="2:14" x14ac:dyDescent="0.3">
      <c r="B35" s="95" t="s">
        <v>100</v>
      </c>
      <c r="C35" s="88"/>
      <c r="D35" s="26">
        <v>831</v>
      </c>
      <c r="E35" s="26">
        <v>736</v>
      </c>
      <c r="F35" s="26">
        <v>1708</v>
      </c>
      <c r="G35" s="26">
        <v>1515</v>
      </c>
      <c r="H35" s="26">
        <v>1007</v>
      </c>
      <c r="I35" s="26">
        <v>594</v>
      </c>
      <c r="J35" s="26">
        <v>1560</v>
      </c>
      <c r="K35" s="26">
        <v>184</v>
      </c>
      <c r="L35" s="26">
        <v>103</v>
      </c>
      <c r="M35" s="26">
        <v>223</v>
      </c>
      <c r="N35" s="96">
        <f t="shared" ref="N35:N37" si="2">SUM(D35:M35)</f>
        <v>8461</v>
      </c>
    </row>
    <row r="36" spans="2:14" x14ac:dyDescent="0.3">
      <c r="B36" s="94" t="s">
        <v>101</v>
      </c>
      <c r="C36" s="86"/>
      <c r="D36" s="87">
        <v>18</v>
      </c>
      <c r="E36" s="87">
        <v>87</v>
      </c>
      <c r="F36" s="86">
        <v>-22</v>
      </c>
      <c r="G36" s="86">
        <v>-76</v>
      </c>
      <c r="H36" s="86">
        <v>-140</v>
      </c>
      <c r="I36" s="86">
        <v>-175</v>
      </c>
      <c r="J36" s="86">
        <v>-118</v>
      </c>
      <c r="K36" s="86">
        <v>391</v>
      </c>
      <c r="L36" s="86">
        <v>453</v>
      </c>
      <c r="M36" s="86">
        <v>325</v>
      </c>
      <c r="N36" s="87">
        <f t="shared" si="2"/>
        <v>743</v>
      </c>
    </row>
    <row r="37" spans="2:14" x14ac:dyDescent="0.3">
      <c r="B37" s="95" t="s">
        <v>102</v>
      </c>
      <c r="C37" s="92"/>
      <c r="D37" s="92">
        <v>43</v>
      </c>
      <c r="E37" s="92">
        <v>12</v>
      </c>
      <c r="F37" s="92">
        <v>31</v>
      </c>
      <c r="G37" s="92">
        <v>-1</v>
      </c>
      <c r="H37" s="92">
        <v>39</v>
      </c>
      <c r="I37" s="92">
        <v>67</v>
      </c>
      <c r="J37" s="92">
        <v>72</v>
      </c>
      <c r="K37" s="92">
        <v>29</v>
      </c>
      <c r="L37" s="92">
        <v>-12</v>
      </c>
      <c r="M37" s="92">
        <v>-2</v>
      </c>
      <c r="N37" s="96">
        <f t="shared" si="2"/>
        <v>278</v>
      </c>
    </row>
    <row r="40" spans="2:14" ht="15.6" x14ac:dyDescent="0.3">
      <c r="B40" s="89" t="s">
        <v>2</v>
      </c>
    </row>
    <row r="41" spans="2:14" ht="15" thickBot="1" x14ac:dyDescent="0.35">
      <c r="B41" s="38"/>
    </row>
    <row r="42" spans="2:14" ht="27.6" x14ac:dyDescent="0.3">
      <c r="B42" s="90"/>
      <c r="C42" s="91">
        <v>2014</v>
      </c>
      <c r="D42" s="91">
        <v>2015</v>
      </c>
      <c r="E42" s="91">
        <v>2016</v>
      </c>
      <c r="F42" s="91">
        <v>2017</v>
      </c>
      <c r="G42" s="91">
        <v>2018</v>
      </c>
      <c r="H42" s="91">
        <v>2019</v>
      </c>
      <c r="I42" s="91">
        <v>2020</v>
      </c>
      <c r="J42" s="91">
        <v>2021</v>
      </c>
      <c r="K42" s="91">
        <v>2022</v>
      </c>
      <c r="L42" s="91">
        <v>2023</v>
      </c>
      <c r="M42" s="91">
        <v>2024</v>
      </c>
      <c r="N42" s="93" t="s">
        <v>103</v>
      </c>
    </row>
    <row r="43" spans="2:14" x14ac:dyDescent="0.3">
      <c r="B43" s="65" t="s">
        <v>98</v>
      </c>
      <c r="C43" s="85">
        <v>83377</v>
      </c>
      <c r="D43" s="85">
        <v>84335</v>
      </c>
      <c r="E43" s="85">
        <v>85135</v>
      </c>
      <c r="F43" s="85">
        <v>85557</v>
      </c>
      <c r="G43" s="85">
        <v>86133</v>
      </c>
      <c r="H43" s="85">
        <v>86274</v>
      </c>
      <c r="I43" s="85">
        <v>86454</v>
      </c>
      <c r="J43" s="85">
        <v>87114</v>
      </c>
      <c r="K43" s="85">
        <v>87931</v>
      </c>
      <c r="L43" s="85">
        <v>89050</v>
      </c>
      <c r="M43" s="85">
        <v>89753</v>
      </c>
      <c r="N43" s="85">
        <f>SUM(M43-C43)</f>
        <v>6376</v>
      </c>
    </row>
    <row r="44" spans="2:14" x14ac:dyDescent="0.3">
      <c r="B44" s="94" t="s">
        <v>99</v>
      </c>
      <c r="C44" s="86"/>
      <c r="D44" s="87">
        <v>-150</v>
      </c>
      <c r="E44" s="87">
        <v>-94</v>
      </c>
      <c r="F44" s="87">
        <v>-189</v>
      </c>
      <c r="G44" s="87">
        <v>-157</v>
      </c>
      <c r="H44" s="87">
        <v>-157</v>
      </c>
      <c r="I44" s="87">
        <v>-214</v>
      </c>
      <c r="J44" s="87">
        <v>-254</v>
      </c>
      <c r="K44" s="87">
        <v>-293</v>
      </c>
      <c r="L44" s="87">
        <v>-298</v>
      </c>
      <c r="M44" s="87">
        <v>-270</v>
      </c>
      <c r="N44" s="87">
        <f>SUM(D44:M44)</f>
        <v>-2076</v>
      </c>
    </row>
    <row r="45" spans="2:14" x14ac:dyDescent="0.3">
      <c r="B45" s="95" t="s">
        <v>100</v>
      </c>
      <c r="C45" s="88"/>
      <c r="D45" s="26">
        <v>1078</v>
      </c>
      <c r="E45" s="26">
        <v>935</v>
      </c>
      <c r="F45" s="26">
        <v>616</v>
      </c>
      <c r="G45" s="26">
        <v>768</v>
      </c>
      <c r="H45" s="26">
        <v>426</v>
      </c>
      <c r="I45" s="26">
        <v>473</v>
      </c>
      <c r="J45" s="26">
        <v>1048</v>
      </c>
      <c r="K45" s="26">
        <v>998</v>
      </c>
      <c r="L45" s="26">
        <v>1095</v>
      </c>
      <c r="M45" s="26">
        <v>857</v>
      </c>
      <c r="N45" s="96">
        <f t="shared" ref="N45:N47" si="3">SUM(D45:M45)</f>
        <v>8294</v>
      </c>
    </row>
    <row r="46" spans="2:14" x14ac:dyDescent="0.3">
      <c r="B46" s="94" t="s">
        <v>101</v>
      </c>
      <c r="C46" s="86"/>
      <c r="D46" s="87">
        <v>19</v>
      </c>
      <c r="E46" s="87">
        <v>26</v>
      </c>
      <c r="F46" s="86">
        <v>-17</v>
      </c>
      <c r="G46" s="86">
        <v>-22</v>
      </c>
      <c r="H46" s="86">
        <v>-29</v>
      </c>
      <c r="I46" s="86">
        <v>-84</v>
      </c>
      <c r="J46" s="86">
        <v>-72</v>
      </c>
      <c r="K46" s="86">
        <v>178</v>
      </c>
      <c r="L46" s="86">
        <v>325</v>
      </c>
      <c r="M46" s="86">
        <v>488</v>
      </c>
      <c r="N46" s="87">
        <f t="shared" si="3"/>
        <v>812</v>
      </c>
    </row>
    <row r="47" spans="2:14" x14ac:dyDescent="0.3">
      <c r="B47" s="95" t="s">
        <v>102</v>
      </c>
      <c r="C47" s="92"/>
      <c r="D47" s="92">
        <v>59</v>
      </c>
      <c r="E47" s="92">
        <v>-25</v>
      </c>
      <c r="F47" s="92">
        <v>61</v>
      </c>
      <c r="G47" s="92">
        <v>40</v>
      </c>
      <c r="H47" s="92">
        <v>-41</v>
      </c>
      <c r="I47" s="92">
        <v>31</v>
      </c>
      <c r="J47" s="92">
        <v>-14</v>
      </c>
      <c r="K47" s="92">
        <v>-66</v>
      </c>
      <c r="L47" s="92">
        <v>-3</v>
      </c>
      <c r="M47" s="92">
        <v>-372</v>
      </c>
      <c r="N47" s="96">
        <f t="shared" si="3"/>
        <v>-330</v>
      </c>
    </row>
    <row r="50" spans="2:14" ht="15.6" x14ac:dyDescent="0.3">
      <c r="B50" s="89" t="s">
        <v>3</v>
      </c>
    </row>
    <row r="51" spans="2:14" ht="15" thickBot="1" x14ac:dyDescent="0.35">
      <c r="B51" s="38"/>
    </row>
    <row r="52" spans="2:14" ht="27.6" x14ac:dyDescent="0.3">
      <c r="B52" s="90"/>
      <c r="C52" s="91">
        <v>2014</v>
      </c>
      <c r="D52" s="91">
        <v>2015</v>
      </c>
      <c r="E52" s="91">
        <v>2016</v>
      </c>
      <c r="F52" s="91">
        <v>2017</v>
      </c>
      <c r="G52" s="91">
        <v>2018</v>
      </c>
      <c r="H52" s="91">
        <v>2019</v>
      </c>
      <c r="I52" s="91">
        <v>2020</v>
      </c>
      <c r="J52" s="91">
        <v>2021</v>
      </c>
      <c r="K52" s="91">
        <v>2022</v>
      </c>
      <c r="L52" s="91">
        <v>2023</v>
      </c>
      <c r="M52" s="91">
        <v>2024</v>
      </c>
      <c r="N52" s="93" t="s">
        <v>103</v>
      </c>
    </row>
    <row r="53" spans="2:14" x14ac:dyDescent="0.3">
      <c r="B53" s="65" t="s">
        <v>98</v>
      </c>
      <c r="C53" s="85">
        <v>126167</v>
      </c>
      <c r="D53" s="85">
        <v>128032</v>
      </c>
      <c r="E53" s="85">
        <v>129716</v>
      </c>
      <c r="F53" s="85">
        <v>130898</v>
      </c>
      <c r="G53" s="85">
        <v>131320</v>
      </c>
      <c r="H53" s="85">
        <v>131776</v>
      </c>
      <c r="I53" s="85">
        <v>132112</v>
      </c>
      <c r="J53" s="85">
        <v>132564</v>
      </c>
      <c r="K53" s="85">
        <v>133690</v>
      </c>
      <c r="L53" s="85">
        <v>136302</v>
      </c>
      <c r="M53" s="85">
        <v>138598</v>
      </c>
      <c r="N53" s="85">
        <f>SUM(M53-C53)</f>
        <v>12431</v>
      </c>
    </row>
    <row r="54" spans="2:14" x14ac:dyDescent="0.3">
      <c r="B54" s="94" t="s">
        <v>99</v>
      </c>
      <c r="C54" s="86"/>
      <c r="D54" s="87">
        <v>635</v>
      </c>
      <c r="E54" s="87">
        <v>685</v>
      </c>
      <c r="F54" s="87">
        <v>523</v>
      </c>
      <c r="G54" s="87">
        <v>571</v>
      </c>
      <c r="H54" s="87">
        <v>353</v>
      </c>
      <c r="I54" s="87">
        <v>128</v>
      </c>
      <c r="J54" s="87">
        <v>220</v>
      </c>
      <c r="K54" s="87">
        <v>150</v>
      </c>
      <c r="L54" s="87">
        <v>86</v>
      </c>
      <c r="M54" s="87">
        <v>155</v>
      </c>
      <c r="N54" s="87">
        <f>SUM(D54:M54)</f>
        <v>3506</v>
      </c>
    </row>
    <row r="55" spans="2:14" x14ac:dyDescent="0.3">
      <c r="B55" s="95" t="s">
        <v>100</v>
      </c>
      <c r="C55" s="88"/>
      <c r="D55" s="26">
        <v>503</v>
      </c>
      <c r="E55" s="26">
        <v>206</v>
      </c>
      <c r="F55" s="26">
        <v>17</v>
      </c>
      <c r="G55" s="26">
        <v>-603</v>
      </c>
      <c r="H55" s="26">
        <v>-426</v>
      </c>
      <c r="I55" s="26">
        <v>-112</v>
      </c>
      <c r="J55" s="26">
        <v>-317</v>
      </c>
      <c r="K55" s="26">
        <v>-87</v>
      </c>
      <c r="L55" s="26">
        <v>-206</v>
      </c>
      <c r="M55" s="26">
        <v>-336</v>
      </c>
      <c r="N55" s="96">
        <f t="shared" ref="N55:N57" si="4">SUM(D55:M55)</f>
        <v>-1361</v>
      </c>
    </row>
    <row r="56" spans="2:14" x14ac:dyDescent="0.3">
      <c r="B56" s="94" t="s">
        <v>101</v>
      </c>
      <c r="C56" s="86"/>
      <c r="D56" s="87">
        <v>503</v>
      </c>
      <c r="E56" s="87">
        <v>570</v>
      </c>
      <c r="F56" s="86">
        <v>401</v>
      </c>
      <c r="G56" s="86">
        <v>264</v>
      </c>
      <c r="H56" s="86">
        <v>261</v>
      </c>
      <c r="I56" s="86">
        <v>36</v>
      </c>
      <c r="J56" s="86">
        <v>191</v>
      </c>
      <c r="K56" s="86">
        <v>1067</v>
      </c>
      <c r="L56" s="86">
        <v>2678</v>
      </c>
      <c r="M56" s="86">
        <v>2526</v>
      </c>
      <c r="N56" s="87">
        <f t="shared" si="4"/>
        <v>8497</v>
      </c>
    </row>
    <row r="57" spans="2:14" x14ac:dyDescent="0.3">
      <c r="B57" s="95" t="s">
        <v>102</v>
      </c>
      <c r="C57" s="92"/>
      <c r="D57" s="92">
        <v>20</v>
      </c>
      <c r="E57" s="92">
        <v>21</v>
      </c>
      <c r="F57" s="92">
        <v>35</v>
      </c>
      <c r="G57" s="92">
        <v>-24</v>
      </c>
      <c r="H57" s="92">
        <v>25</v>
      </c>
      <c r="I57" s="92">
        <v>20</v>
      </c>
      <c r="J57" s="92">
        <v>25</v>
      </c>
      <c r="K57" s="92">
        <v>-4</v>
      </c>
      <c r="L57" s="92">
        <v>54</v>
      </c>
      <c r="M57" s="92">
        <v>-49</v>
      </c>
      <c r="N57" s="96">
        <f t="shared" si="4"/>
        <v>123</v>
      </c>
    </row>
    <row r="60" spans="2:14" ht="15.6" x14ac:dyDescent="0.3">
      <c r="B60" s="89" t="s">
        <v>4</v>
      </c>
    </row>
    <row r="61" spans="2:14" ht="15" thickBot="1" x14ac:dyDescent="0.35">
      <c r="B61" s="38"/>
    </row>
    <row r="62" spans="2:14" ht="27.6" x14ac:dyDescent="0.3">
      <c r="B62" s="90"/>
      <c r="C62" s="91">
        <v>2014</v>
      </c>
      <c r="D62" s="91">
        <v>2015</v>
      </c>
      <c r="E62" s="91">
        <v>2016</v>
      </c>
      <c r="F62" s="91">
        <v>2017</v>
      </c>
      <c r="G62" s="91">
        <v>2018</v>
      </c>
      <c r="H62" s="91">
        <v>2019</v>
      </c>
      <c r="I62" s="91">
        <v>2020</v>
      </c>
      <c r="J62" s="91">
        <v>2021</v>
      </c>
      <c r="K62" s="91">
        <v>2022</v>
      </c>
      <c r="L62" s="91">
        <v>2023</v>
      </c>
      <c r="M62" s="91">
        <v>2024</v>
      </c>
      <c r="N62" s="93" t="s">
        <v>103</v>
      </c>
    </row>
    <row r="63" spans="2:14" x14ac:dyDescent="0.3">
      <c r="B63" s="65" t="s">
        <v>98</v>
      </c>
      <c r="C63" s="85">
        <v>115211</v>
      </c>
      <c r="D63" s="85">
        <v>116770</v>
      </c>
      <c r="E63" s="85">
        <v>117213</v>
      </c>
      <c r="F63" s="85">
        <v>117613</v>
      </c>
      <c r="G63" s="85">
        <v>118172</v>
      </c>
      <c r="H63" s="85">
        <v>118832</v>
      </c>
      <c r="I63" s="85">
        <v>119511</v>
      </c>
      <c r="J63" s="85">
        <v>121493</v>
      </c>
      <c r="K63" s="85">
        <v>123282</v>
      </c>
      <c r="L63" s="85">
        <v>124456</v>
      </c>
      <c r="M63" s="85">
        <v>125680</v>
      </c>
      <c r="N63" s="85">
        <f>SUM(M63-C63)</f>
        <v>10469</v>
      </c>
    </row>
    <row r="64" spans="2:14" x14ac:dyDescent="0.3">
      <c r="B64" s="94" t="s">
        <v>99</v>
      </c>
      <c r="C64" s="86"/>
      <c r="D64" s="87">
        <v>-116</v>
      </c>
      <c r="E64" s="87">
        <v>-90</v>
      </c>
      <c r="F64" s="87">
        <v>-215</v>
      </c>
      <c r="G64" s="87">
        <v>-188</v>
      </c>
      <c r="H64" s="87">
        <v>-152</v>
      </c>
      <c r="I64" s="87">
        <v>-326</v>
      </c>
      <c r="J64" s="87">
        <v>-332</v>
      </c>
      <c r="K64" s="87">
        <v>-295</v>
      </c>
      <c r="L64" s="87">
        <v>-369</v>
      </c>
      <c r="M64" s="87">
        <v>-352</v>
      </c>
      <c r="N64" s="87">
        <f>SUM(D64:M64)</f>
        <v>-2435</v>
      </c>
    </row>
    <row r="65" spans="2:14" x14ac:dyDescent="0.3">
      <c r="B65" s="95" t="s">
        <v>100</v>
      </c>
      <c r="C65" s="88"/>
      <c r="D65" s="26">
        <v>1809</v>
      </c>
      <c r="E65" s="26">
        <v>584</v>
      </c>
      <c r="F65" s="26">
        <v>755</v>
      </c>
      <c r="G65" s="26">
        <v>937</v>
      </c>
      <c r="H65" s="26">
        <v>1026</v>
      </c>
      <c r="I65" s="26">
        <v>1129</v>
      </c>
      <c r="J65" s="26">
        <v>2415</v>
      </c>
      <c r="K65" s="26">
        <v>1784</v>
      </c>
      <c r="L65" s="26">
        <v>1260</v>
      </c>
      <c r="M65" s="26">
        <v>1208</v>
      </c>
      <c r="N65" s="96">
        <f t="shared" ref="N65:N67" si="5">SUM(D65:M65)</f>
        <v>12907</v>
      </c>
    </row>
    <row r="66" spans="2:14" x14ac:dyDescent="0.3">
      <c r="B66" s="94" t="s">
        <v>101</v>
      </c>
      <c r="C66" s="86"/>
      <c r="D66" s="87">
        <v>-19</v>
      </c>
      <c r="E66" s="87">
        <v>32</v>
      </c>
      <c r="F66" s="86">
        <v>-38</v>
      </c>
      <c r="G66" s="86">
        <v>-91</v>
      </c>
      <c r="H66" s="86">
        <v>-131</v>
      </c>
      <c r="I66" s="86">
        <v>-128</v>
      </c>
      <c r="J66" s="86">
        <v>-93</v>
      </c>
      <c r="K66" s="86">
        <v>281</v>
      </c>
      <c r="L66" s="86">
        <v>414</v>
      </c>
      <c r="M66" s="86">
        <v>373</v>
      </c>
      <c r="N66" s="87">
        <f t="shared" si="5"/>
        <v>600</v>
      </c>
    </row>
    <row r="67" spans="2:14" x14ac:dyDescent="0.3">
      <c r="B67" s="95" t="s">
        <v>102</v>
      </c>
      <c r="C67" s="92"/>
      <c r="D67" s="92">
        <v>20</v>
      </c>
      <c r="E67" s="92">
        <v>25</v>
      </c>
      <c r="F67" s="92">
        <v>18</v>
      </c>
      <c r="G67" s="92">
        <v>1</v>
      </c>
      <c r="H67" s="92">
        <v>7</v>
      </c>
      <c r="I67" s="92">
        <v>28</v>
      </c>
      <c r="J67" s="92">
        <v>63</v>
      </c>
      <c r="K67" s="92">
        <v>19</v>
      </c>
      <c r="L67" s="92">
        <v>-131</v>
      </c>
      <c r="M67" s="92">
        <v>-5</v>
      </c>
      <c r="N67" s="96">
        <f t="shared" si="5"/>
        <v>45</v>
      </c>
    </row>
    <row r="70" spans="2:14" ht="15.6" x14ac:dyDescent="0.3">
      <c r="B70" s="89" t="s">
        <v>5</v>
      </c>
    </row>
    <row r="71" spans="2:14" ht="15" thickBot="1" x14ac:dyDescent="0.35">
      <c r="B71" s="38"/>
    </row>
    <row r="72" spans="2:14" ht="27.6" x14ac:dyDescent="0.3">
      <c r="B72" s="90"/>
      <c r="C72" s="91">
        <v>2014</v>
      </c>
      <c r="D72" s="91">
        <v>2015</v>
      </c>
      <c r="E72" s="91">
        <v>2016</v>
      </c>
      <c r="F72" s="91">
        <v>2017</v>
      </c>
      <c r="G72" s="91">
        <v>2018</v>
      </c>
      <c r="H72" s="91">
        <v>2019</v>
      </c>
      <c r="I72" s="91">
        <v>2020</v>
      </c>
      <c r="J72" s="91">
        <v>2021</v>
      </c>
      <c r="K72" s="91">
        <v>2022</v>
      </c>
      <c r="L72" s="91">
        <v>2023</v>
      </c>
      <c r="M72" s="91">
        <v>2024</v>
      </c>
      <c r="N72" s="93" t="s">
        <v>103</v>
      </c>
    </row>
    <row r="73" spans="2:14" x14ac:dyDescent="0.3">
      <c r="B73" s="65" t="s">
        <v>98</v>
      </c>
      <c r="C73" s="85">
        <v>84826</v>
      </c>
      <c r="D73" s="85">
        <v>85548</v>
      </c>
      <c r="E73" s="85">
        <v>87065</v>
      </c>
      <c r="F73" s="85">
        <v>88801</v>
      </c>
      <c r="G73" s="85">
        <v>90614</v>
      </c>
      <c r="H73" s="85">
        <v>92703</v>
      </c>
      <c r="I73" s="85">
        <v>93747</v>
      </c>
      <c r="J73" s="85">
        <v>95400</v>
      </c>
      <c r="K73" s="85">
        <v>97050</v>
      </c>
      <c r="L73" s="85">
        <v>99546</v>
      </c>
      <c r="M73" s="85">
        <v>101949</v>
      </c>
      <c r="N73" s="85">
        <f>SUM(M73-C73)</f>
        <v>17123</v>
      </c>
    </row>
    <row r="74" spans="2:14" x14ac:dyDescent="0.3">
      <c r="B74" s="94" t="s">
        <v>99</v>
      </c>
      <c r="C74" s="86"/>
      <c r="D74" s="87">
        <v>112</v>
      </c>
      <c r="E74" s="87">
        <v>182</v>
      </c>
      <c r="F74" s="87">
        <v>91</v>
      </c>
      <c r="G74" s="87">
        <v>203</v>
      </c>
      <c r="H74" s="87">
        <v>146</v>
      </c>
      <c r="I74" s="87">
        <v>-17</v>
      </c>
      <c r="J74" s="87">
        <v>72</v>
      </c>
      <c r="K74" s="87">
        <v>26</v>
      </c>
      <c r="L74" s="87">
        <v>-13</v>
      </c>
      <c r="M74" s="87">
        <v>46</v>
      </c>
      <c r="N74" s="87">
        <f>SUM(D74:M74)</f>
        <v>848</v>
      </c>
    </row>
    <row r="75" spans="2:14" x14ac:dyDescent="0.3">
      <c r="B75" s="95" t="s">
        <v>100</v>
      </c>
      <c r="C75" s="88"/>
      <c r="D75" s="26">
        <v>835</v>
      </c>
      <c r="E75" s="26">
        <v>1548</v>
      </c>
      <c r="F75" s="26">
        <v>2003</v>
      </c>
      <c r="G75" s="26">
        <v>1959</v>
      </c>
      <c r="H75" s="26">
        <v>2363</v>
      </c>
      <c r="I75" s="26">
        <v>1365</v>
      </c>
      <c r="J75" s="26">
        <v>1855</v>
      </c>
      <c r="K75" s="26">
        <v>1356</v>
      </c>
      <c r="L75" s="26">
        <v>2098</v>
      </c>
      <c r="M75" s="26">
        <v>2087</v>
      </c>
      <c r="N75" s="96">
        <f t="shared" ref="N75:N77" si="6">SUM(D75:M75)</f>
        <v>17469</v>
      </c>
    </row>
    <row r="76" spans="2:14" x14ac:dyDescent="0.3">
      <c r="B76" s="94" t="s">
        <v>101</v>
      </c>
      <c r="C76" s="86"/>
      <c r="D76" s="87">
        <v>45</v>
      </c>
      <c r="E76" s="87">
        <v>32</v>
      </c>
      <c r="F76" s="86">
        <v>-4</v>
      </c>
      <c r="G76" s="86">
        <v>-59</v>
      </c>
      <c r="H76" s="86">
        <v>-98</v>
      </c>
      <c r="I76" s="86">
        <v>-104</v>
      </c>
      <c r="J76" s="86">
        <v>-71</v>
      </c>
      <c r="K76" s="86">
        <v>239</v>
      </c>
      <c r="L76" s="86">
        <v>388</v>
      </c>
      <c r="M76" s="86">
        <v>256</v>
      </c>
      <c r="N76" s="87">
        <f t="shared" si="6"/>
        <v>624</v>
      </c>
    </row>
    <row r="77" spans="2:14" x14ac:dyDescent="0.3">
      <c r="B77" s="95" t="s">
        <v>102</v>
      </c>
      <c r="C77" s="92"/>
      <c r="D77" s="92">
        <v>25</v>
      </c>
      <c r="E77" s="92">
        <v>42</v>
      </c>
      <c r="F77" s="92">
        <v>-24</v>
      </c>
      <c r="G77" s="92">
        <v>14</v>
      </c>
      <c r="H77" s="92">
        <v>-8</v>
      </c>
      <c r="I77" s="92">
        <v>51</v>
      </c>
      <c r="J77" s="92">
        <v>60</v>
      </c>
      <c r="K77" s="92">
        <v>29</v>
      </c>
      <c r="L77" s="92">
        <v>23</v>
      </c>
      <c r="M77" s="92">
        <v>14</v>
      </c>
      <c r="N77" s="96">
        <f t="shared" si="6"/>
        <v>226</v>
      </c>
    </row>
    <row r="80" spans="2:14" ht="15.6" x14ac:dyDescent="0.3">
      <c r="B80" s="89" t="s">
        <v>7</v>
      </c>
    </row>
    <row r="81" spans="2:14" ht="15" thickBot="1" x14ac:dyDescent="0.35">
      <c r="B81" s="38"/>
    </row>
    <row r="82" spans="2:14" ht="27.6" x14ac:dyDescent="0.3">
      <c r="B82" s="90"/>
      <c r="C82" s="91">
        <v>2014</v>
      </c>
      <c r="D82" s="91">
        <v>2015</v>
      </c>
      <c r="E82" s="91">
        <v>2016</v>
      </c>
      <c r="F82" s="91">
        <v>2017</v>
      </c>
      <c r="G82" s="91">
        <v>2018</v>
      </c>
      <c r="H82" s="91">
        <v>2019</v>
      </c>
      <c r="I82" s="91">
        <v>2020</v>
      </c>
      <c r="J82" s="91">
        <v>2021</v>
      </c>
      <c r="K82" s="91">
        <v>2022</v>
      </c>
      <c r="L82" s="91">
        <v>2023</v>
      </c>
      <c r="M82" s="91">
        <v>2024</v>
      </c>
      <c r="N82" s="93" t="s">
        <v>103</v>
      </c>
    </row>
    <row r="83" spans="2:14" x14ac:dyDescent="0.3">
      <c r="B83" s="65" t="s">
        <v>98</v>
      </c>
      <c r="C83" s="85">
        <v>5422159</v>
      </c>
      <c r="D83" s="85">
        <v>5471487</v>
      </c>
      <c r="E83" s="85">
        <v>5526982</v>
      </c>
      <c r="F83" s="85">
        <v>5574666</v>
      </c>
      <c r="G83" s="85">
        <v>5609701</v>
      </c>
      <c r="H83" s="85">
        <v>5642792</v>
      </c>
      <c r="I83" s="85">
        <v>5661990</v>
      </c>
      <c r="J83" s="85">
        <v>5712822</v>
      </c>
      <c r="K83" s="85">
        <v>5769054</v>
      </c>
      <c r="L83" s="85">
        <v>5830152</v>
      </c>
      <c r="M83" s="85">
        <v>5889695</v>
      </c>
      <c r="N83" s="85">
        <f>SUM(M83-C83)</f>
        <v>467536</v>
      </c>
    </row>
    <row r="84" spans="2:14" x14ac:dyDescent="0.3">
      <c r="B84" s="94" t="s">
        <v>99</v>
      </c>
      <c r="C84" s="86"/>
      <c r="D84" s="87">
        <v>1085</v>
      </c>
      <c r="E84" s="87">
        <v>2172</v>
      </c>
      <c r="F84" s="87">
        <v>-1105</v>
      </c>
      <c r="G84" s="87">
        <v>-4001</v>
      </c>
      <c r="H84" s="87">
        <v>-2143</v>
      </c>
      <c r="I84" s="87">
        <v>-8758</v>
      </c>
      <c r="J84" s="87">
        <v>-8366</v>
      </c>
      <c r="K84" s="87">
        <v>-11355</v>
      </c>
      <c r="L84" s="87">
        <v>-16160</v>
      </c>
      <c r="M84" s="87">
        <v>-13651</v>
      </c>
      <c r="N84" s="87">
        <f>SUM(D84:M84)</f>
        <v>-62282</v>
      </c>
    </row>
    <row r="85" spans="2:14" x14ac:dyDescent="0.3">
      <c r="B85" s="95" t="s">
        <v>100</v>
      </c>
      <c r="C85" s="88"/>
      <c r="D85" s="26">
        <v>34787</v>
      </c>
      <c r="E85" s="26">
        <v>36821</v>
      </c>
      <c r="F85" s="26">
        <v>42398</v>
      </c>
      <c r="G85" s="26">
        <v>36653</v>
      </c>
      <c r="H85" s="26">
        <v>32627</v>
      </c>
      <c r="I85" s="26">
        <v>25089</v>
      </c>
      <c r="J85" s="26">
        <v>52204</v>
      </c>
      <c r="K85" s="26">
        <v>32576</v>
      </c>
      <c r="L85" s="26">
        <v>27324</v>
      </c>
      <c r="M85" s="26">
        <v>28563</v>
      </c>
      <c r="N85" s="96">
        <f t="shared" ref="N85:N87" si="7">SUM(D85:M85)</f>
        <v>349042</v>
      </c>
    </row>
    <row r="86" spans="2:14" x14ac:dyDescent="0.3">
      <c r="B86" s="94" t="s">
        <v>101</v>
      </c>
      <c r="C86" s="86"/>
      <c r="D86" s="87">
        <v>13411</v>
      </c>
      <c r="E86" s="87">
        <v>16828</v>
      </c>
      <c r="F86" s="86">
        <v>7143</v>
      </c>
      <c r="G86" s="86">
        <v>5512</v>
      </c>
      <c r="H86" s="86">
        <v>5084</v>
      </c>
      <c r="I86" s="86">
        <v>1684</v>
      </c>
      <c r="J86" s="86">
        <v>6742</v>
      </c>
      <c r="K86" s="86">
        <v>34753</v>
      </c>
      <c r="L86" s="86">
        <v>51736</v>
      </c>
      <c r="M86" s="86">
        <v>45916</v>
      </c>
      <c r="N86" s="87">
        <f t="shared" si="7"/>
        <v>188809</v>
      </c>
    </row>
    <row r="87" spans="2:14" x14ac:dyDescent="0.3">
      <c r="B87" s="95" t="s">
        <v>102</v>
      </c>
      <c r="C87" s="92"/>
      <c r="D87" s="92">
        <v>1603</v>
      </c>
      <c r="E87" s="92">
        <v>1321</v>
      </c>
      <c r="F87" s="92">
        <v>1399</v>
      </c>
      <c r="G87" s="92">
        <v>-842</v>
      </c>
      <c r="H87" s="92">
        <v>136</v>
      </c>
      <c r="I87" s="92">
        <v>3261</v>
      </c>
      <c r="J87" s="92">
        <v>1550</v>
      </c>
      <c r="K87" s="92">
        <v>258</v>
      </c>
      <c r="L87" s="92">
        <v>-1802</v>
      </c>
      <c r="M87" s="92">
        <v>-1285</v>
      </c>
      <c r="N87" s="96">
        <f t="shared" si="7"/>
        <v>5599</v>
      </c>
    </row>
    <row r="90" spans="2:14" ht="15.6" x14ac:dyDescent="0.3">
      <c r="B90" s="89" t="s">
        <v>8</v>
      </c>
    </row>
    <row r="91" spans="2:14" ht="15" thickBot="1" x14ac:dyDescent="0.35">
      <c r="B91" s="38"/>
    </row>
    <row r="92" spans="2:14" ht="27.6" x14ac:dyDescent="0.3">
      <c r="B92" s="90"/>
      <c r="C92" s="91">
        <v>2014</v>
      </c>
      <c r="D92" s="91">
        <v>2015</v>
      </c>
      <c r="E92" s="91">
        <v>2016</v>
      </c>
      <c r="F92" s="91">
        <v>2017</v>
      </c>
      <c r="G92" s="91">
        <v>2018</v>
      </c>
      <c r="H92" s="91">
        <v>2019</v>
      </c>
      <c r="I92" s="91">
        <v>2020</v>
      </c>
      <c r="J92" s="91">
        <v>2021</v>
      </c>
      <c r="K92" s="91">
        <v>2022</v>
      </c>
      <c r="L92" s="91">
        <v>2023</v>
      </c>
      <c r="M92" s="91">
        <v>2024</v>
      </c>
      <c r="N92" s="93" t="s">
        <v>103</v>
      </c>
    </row>
    <row r="93" spans="2:14" x14ac:dyDescent="0.3">
      <c r="B93" s="65" t="s">
        <v>98</v>
      </c>
      <c r="C93" s="85">
        <v>54370319</v>
      </c>
      <c r="D93" s="85">
        <v>54808676</v>
      </c>
      <c r="E93" s="85">
        <v>55289034</v>
      </c>
      <c r="F93" s="85">
        <v>55619548</v>
      </c>
      <c r="G93" s="85">
        <v>55924528</v>
      </c>
      <c r="H93" s="85">
        <v>56230056</v>
      </c>
      <c r="I93" s="85">
        <v>56325961</v>
      </c>
      <c r="J93" s="85">
        <v>56554891</v>
      </c>
      <c r="K93" s="85">
        <v>57144395</v>
      </c>
      <c r="L93" s="85">
        <v>57932470</v>
      </c>
      <c r="M93" s="85">
        <v>58620101</v>
      </c>
      <c r="N93" s="85">
        <f>SUM(M93-C93)</f>
        <v>4249782</v>
      </c>
    </row>
    <row r="94" spans="2:14" x14ac:dyDescent="0.3">
      <c r="B94" s="94" t="s">
        <v>99</v>
      </c>
      <c r="C94" s="86"/>
      <c r="D94" s="87">
        <v>162342</v>
      </c>
      <c r="E94" s="87">
        <v>181103</v>
      </c>
      <c r="F94" s="87">
        <v>153016</v>
      </c>
      <c r="G94" s="87">
        <v>121269</v>
      </c>
      <c r="H94" s="87">
        <v>130251</v>
      </c>
      <c r="I94" s="87">
        <v>44277</v>
      </c>
      <c r="J94" s="87">
        <v>40677</v>
      </c>
      <c r="K94" s="87">
        <v>52920</v>
      </c>
      <c r="L94" s="87">
        <v>9888</v>
      </c>
      <c r="M94" s="87">
        <v>38094</v>
      </c>
      <c r="N94" s="87">
        <f>SUM(D94:M94)</f>
        <v>933837</v>
      </c>
    </row>
    <row r="95" spans="2:14" x14ac:dyDescent="0.3">
      <c r="B95" s="95" t="s">
        <v>100</v>
      </c>
      <c r="C95" s="88"/>
      <c r="D95" s="26">
        <v>-6366</v>
      </c>
      <c r="E95" s="26">
        <v>-11054</v>
      </c>
      <c r="F95" s="26">
        <v>-16823</v>
      </c>
      <c r="G95" s="26">
        <v>-17104</v>
      </c>
      <c r="H95" s="26">
        <v>-18519</v>
      </c>
      <c r="I95" s="26">
        <v>-33701</v>
      </c>
      <c r="J95" s="26">
        <v>-15924</v>
      </c>
      <c r="K95" s="26">
        <v>-21870</v>
      </c>
      <c r="L95" s="26">
        <v>-26182</v>
      </c>
      <c r="M95" s="26">
        <v>-18404</v>
      </c>
      <c r="N95" s="96">
        <f t="shared" ref="N95:N97" si="8">SUM(D95:M95)</f>
        <v>-185947</v>
      </c>
    </row>
    <row r="96" spans="2:14" x14ac:dyDescent="0.3">
      <c r="B96" s="94" t="s">
        <v>101</v>
      </c>
      <c r="C96" s="86"/>
      <c r="D96" s="87">
        <v>270884</v>
      </c>
      <c r="E96" s="87">
        <v>300758</v>
      </c>
      <c r="F96" s="86">
        <v>186305</v>
      </c>
      <c r="G96" s="86">
        <v>203909</v>
      </c>
      <c r="H96" s="86">
        <v>201332</v>
      </c>
      <c r="I96" s="86">
        <v>93502</v>
      </c>
      <c r="J96" s="86">
        <v>206333</v>
      </c>
      <c r="K96" s="86">
        <v>558907</v>
      </c>
      <c r="L96" s="86">
        <v>803522</v>
      </c>
      <c r="M96" s="86">
        <v>667467</v>
      </c>
      <c r="N96" s="87">
        <f t="shared" si="8"/>
        <v>3492919</v>
      </c>
    </row>
    <row r="97" spans="2:14" x14ac:dyDescent="0.3">
      <c r="B97" s="95" t="s">
        <v>102</v>
      </c>
      <c r="C97" s="92"/>
      <c r="D97" s="92">
        <v>6077</v>
      </c>
      <c r="E97" s="92">
        <v>5993</v>
      </c>
      <c r="F97" s="92">
        <v>4072</v>
      </c>
      <c r="G97" s="92">
        <v>-1781</v>
      </c>
      <c r="H97" s="92">
        <v>1639</v>
      </c>
      <c r="I97" s="92">
        <v>2369</v>
      </c>
      <c r="J97" s="92">
        <v>4995</v>
      </c>
      <c r="K97" s="92">
        <v>-453</v>
      </c>
      <c r="L97" s="92">
        <v>847</v>
      </c>
      <c r="M97" s="92">
        <v>474</v>
      </c>
      <c r="N97" s="96">
        <f t="shared" si="8"/>
        <v>24232</v>
      </c>
    </row>
    <row r="100" spans="2:14" ht="15.6" x14ac:dyDescent="0.3">
      <c r="B100" s="89" t="s">
        <v>104</v>
      </c>
    </row>
    <row r="101" spans="2:14" ht="15" thickBot="1" x14ac:dyDescent="0.35">
      <c r="B101" s="38"/>
    </row>
    <row r="102" spans="2:14" ht="27.6" x14ac:dyDescent="0.3">
      <c r="B102" s="90"/>
      <c r="C102" s="91">
        <v>2014</v>
      </c>
      <c r="D102" s="91">
        <v>2015</v>
      </c>
      <c r="E102" s="91">
        <v>2016</v>
      </c>
      <c r="F102" s="91">
        <v>2017</v>
      </c>
      <c r="G102" s="91">
        <v>2018</v>
      </c>
      <c r="H102" s="91">
        <v>2019</v>
      </c>
      <c r="I102" s="91">
        <v>2020</v>
      </c>
      <c r="J102" s="91">
        <v>2021</v>
      </c>
      <c r="K102" s="91">
        <v>2022</v>
      </c>
      <c r="L102" s="91">
        <v>2023</v>
      </c>
      <c r="M102" s="91">
        <v>2024</v>
      </c>
      <c r="N102" s="93" t="s">
        <v>103</v>
      </c>
    </row>
    <row r="103" spans="2:14" x14ac:dyDescent="0.3">
      <c r="B103" s="65" t="s">
        <v>98</v>
      </c>
      <c r="C103" s="85">
        <v>57444107</v>
      </c>
      <c r="D103" s="85">
        <v>57881415</v>
      </c>
      <c r="E103" s="85">
        <v>58366199</v>
      </c>
      <c r="F103" s="85">
        <v>58700914</v>
      </c>
      <c r="G103" s="85">
        <v>59008368</v>
      </c>
      <c r="H103" s="85">
        <v>59317788</v>
      </c>
      <c r="I103" s="85">
        <v>59430444</v>
      </c>
      <c r="J103" s="85">
        <v>59660524</v>
      </c>
      <c r="K103" s="85">
        <v>60278591</v>
      </c>
      <c r="L103" s="85">
        <v>61099801</v>
      </c>
      <c r="M103" s="85">
        <v>61806682</v>
      </c>
      <c r="N103" s="85">
        <f>SUM(M103-C103)</f>
        <v>4362575</v>
      </c>
    </row>
    <row r="104" spans="2:14" x14ac:dyDescent="0.3">
      <c r="B104" s="94" t="s">
        <v>99</v>
      </c>
      <c r="C104" s="86"/>
      <c r="D104" s="87">
        <v>162156</v>
      </c>
      <c r="E104" s="87">
        <v>181681</v>
      </c>
      <c r="F104" s="87">
        <v>152024</v>
      </c>
      <c r="G104" s="87">
        <v>118471</v>
      </c>
      <c r="H104" s="87">
        <v>127817</v>
      </c>
      <c r="I104" s="87">
        <v>37357</v>
      </c>
      <c r="J104" s="87">
        <v>32483</v>
      </c>
      <c r="K104" s="87">
        <v>46341</v>
      </c>
      <c r="L104" s="87">
        <v>401</v>
      </c>
      <c r="M104" s="87">
        <v>29982</v>
      </c>
      <c r="N104" s="87">
        <f>SUM(D104:M104)</f>
        <v>888713</v>
      </c>
    </row>
    <row r="105" spans="2:14" x14ac:dyDescent="0.3">
      <c r="B105" s="95" t="s">
        <v>100</v>
      </c>
      <c r="C105" s="88"/>
      <c r="D105" s="26">
        <v>-7600</v>
      </c>
      <c r="E105" s="26">
        <v>-8795</v>
      </c>
      <c r="F105" s="26">
        <v>-11036</v>
      </c>
      <c r="G105" s="26">
        <v>-10192</v>
      </c>
      <c r="H105" s="26">
        <v>-11128</v>
      </c>
      <c r="I105" s="26">
        <v>-7420</v>
      </c>
      <c r="J105" s="26">
        <v>-6510</v>
      </c>
      <c r="K105" s="26">
        <v>-9798</v>
      </c>
      <c r="L105" s="26">
        <v>-13837</v>
      </c>
      <c r="M105" s="26">
        <v>-13607</v>
      </c>
      <c r="N105" s="96">
        <f t="shared" ref="N105:N107" si="9">SUM(D105:M105)</f>
        <v>-99923</v>
      </c>
    </row>
    <row r="106" spans="2:14" x14ac:dyDescent="0.3">
      <c r="B106" s="94" t="s">
        <v>101</v>
      </c>
      <c r="C106" s="86"/>
      <c r="D106" s="87">
        <v>277191</v>
      </c>
      <c r="E106" s="87">
        <v>308493</v>
      </c>
      <c r="F106" s="86">
        <v>191173</v>
      </c>
      <c r="G106" s="86">
        <v>207672</v>
      </c>
      <c r="H106" s="86">
        <v>206295</v>
      </c>
      <c r="I106" s="86">
        <v>96602</v>
      </c>
      <c r="J106" s="86">
        <v>211740</v>
      </c>
      <c r="K106" s="86">
        <v>581897</v>
      </c>
      <c r="L106" s="86">
        <v>833696</v>
      </c>
      <c r="M106" s="86">
        <v>690147</v>
      </c>
      <c r="N106" s="87">
        <f t="shared" si="9"/>
        <v>3604906</v>
      </c>
    </row>
    <row r="107" spans="2:14" x14ac:dyDescent="0.3">
      <c r="B107" s="95" t="s">
        <v>102</v>
      </c>
      <c r="C107" s="92"/>
      <c r="D107" s="92">
        <v>6370</v>
      </c>
      <c r="E107" s="92">
        <v>6240</v>
      </c>
      <c r="F107" s="92">
        <v>4485</v>
      </c>
      <c r="G107" s="92">
        <v>-1203</v>
      </c>
      <c r="H107" s="92">
        <v>1827</v>
      </c>
      <c r="I107" s="92">
        <v>2670</v>
      </c>
      <c r="J107" s="92">
        <v>5191</v>
      </c>
      <c r="K107" s="92">
        <v>-373</v>
      </c>
      <c r="L107" s="92">
        <v>950</v>
      </c>
      <c r="M107" s="92">
        <v>359</v>
      </c>
      <c r="N107" s="96">
        <f t="shared" si="9"/>
        <v>26516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61184C8BE967479B652A86BE207D39" ma:contentTypeVersion="4" ma:contentTypeDescription="Create a new document." ma:contentTypeScope="" ma:versionID="e0ae8ae9d77f30ba1d1c8fafc7265613">
  <xsd:schema xmlns:xsd="http://www.w3.org/2001/XMLSchema" xmlns:xs="http://www.w3.org/2001/XMLSchema" xmlns:p="http://schemas.microsoft.com/office/2006/metadata/properties" xmlns:ns2="9275c4d0-9864-4762-80a0-fcf22b4376c9" targetNamespace="http://schemas.microsoft.com/office/2006/metadata/properties" ma:root="true" ma:fieldsID="ed172cc047e8a03d062c7ab488ffb2e8" ns2:_="">
    <xsd:import namespace="9275c4d0-9864-4762-80a0-fcf22b4376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5c4d0-9864-4762-80a0-fcf22b4376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DC45E-B8CE-4940-895D-C009ED0FE28F}">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9275c4d0-9864-4762-80a0-fcf22b4376c9"/>
    <ds:schemaRef ds:uri="http://www.w3.org/XML/1998/namespace"/>
  </ds:schemaRefs>
</ds:datastoreItem>
</file>

<file path=customXml/itemProps2.xml><?xml version="1.0" encoding="utf-8"?>
<ds:datastoreItem xmlns:ds="http://schemas.openxmlformats.org/officeDocument/2006/customXml" ds:itemID="{22CEB85C-BD72-4F39-9DAE-3D8F053AF426}">
  <ds:schemaRefs>
    <ds:schemaRef ds:uri="http://schemas.microsoft.com/sharepoint/v3/contenttype/forms"/>
  </ds:schemaRefs>
</ds:datastoreItem>
</file>

<file path=customXml/itemProps3.xml><?xml version="1.0" encoding="utf-8"?>
<ds:datastoreItem xmlns:ds="http://schemas.openxmlformats.org/officeDocument/2006/customXml" ds:itemID="{BFF17F76-6107-4543-954B-4049EAA30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75c4d0-9864-4762-80a0-fcf22b437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Contents</vt:lpstr>
      <vt:lpstr>Notes</vt:lpstr>
      <vt:lpstr>Summary</vt:lpstr>
      <vt:lpstr>Broad age numbers</vt:lpstr>
      <vt:lpstr>Broad age group - % change</vt:lpstr>
      <vt:lpstr>5 year age group % change</vt:lpstr>
      <vt:lpstr>Population Pyramids</vt:lpstr>
      <vt:lpstr>Components of change - numbers</vt:lpstr>
      <vt:lpstr>Components of change - %</vt:lpstr>
      <vt:lpstr>Components of change - graphs</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MEEN, Alice</dc:creator>
  <cp:lastModifiedBy>MARTIN, Katherine</cp:lastModifiedBy>
  <dcterms:created xsi:type="dcterms:W3CDTF">2021-08-12T13:53:51Z</dcterms:created>
  <dcterms:modified xsi:type="dcterms:W3CDTF">2025-10-28T10:01:24Z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0x0101004161184C8BE967479B652A86BE207D39</vt:lpwstr>
  </property>
  <property fmtid="{D5CDD505-2E9C-101B-9397-08002B2CF9AE}" pid="3" name="Order">
    <vt:r8>96200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