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StrategicNeedsAnalysis\Demographics\2021 Census\First release\Analysis\Districts\"/>
    </mc:Choice>
  </mc:AlternateContent>
  <xr:revisionPtr revIDLastSave="0" documentId="13_ncr:1_{486643CA-D668-4A30-93BE-56F29993EF93}" xr6:coauthVersionLast="47" xr6:coauthVersionMax="47" xr10:uidLastSave="{00000000-0000-0000-0000-000000000000}"/>
  <bookViews>
    <workbookView xWindow="-108" yWindow="-108" windowWidth="23256" windowHeight="12576"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4" i="8" l="1"/>
  <c r="Z34" i="8" s="1"/>
  <c r="Y33" i="8"/>
  <c r="Z33" i="8" s="1"/>
  <c r="Y32" i="8"/>
  <c r="Z32" i="8" s="1"/>
  <c r="Y31" i="8"/>
  <c r="Z31" i="8" s="1"/>
  <c r="Y30" i="8"/>
  <c r="Z30" i="8" s="1"/>
  <c r="Y29" i="8"/>
  <c r="Z29" i="8" s="1"/>
  <c r="Y28" i="8"/>
  <c r="Z28" i="8" s="1"/>
  <c r="Y27" i="8"/>
  <c r="Z27" i="8" s="1"/>
  <c r="Y26" i="8"/>
  <c r="Z26" i="8" s="1"/>
  <c r="Y25" i="8"/>
  <c r="Z25" i="8" s="1"/>
  <c r="Y24" i="8"/>
  <c r="Z24" i="8" s="1"/>
  <c r="Z23" i="8"/>
  <c r="Y23" i="8"/>
  <c r="Y22" i="8"/>
  <c r="Z22" i="8" s="1"/>
  <c r="Y21" i="8"/>
  <c r="Z21" i="8" s="1"/>
  <c r="Z20" i="8"/>
  <c r="Y20" i="8"/>
  <c r="Y19" i="8"/>
  <c r="Z19" i="8" s="1"/>
  <c r="Z18" i="8"/>
  <c r="Y18" i="8"/>
  <c r="Z17" i="8"/>
  <c r="Y17" i="8"/>
  <c r="Y16" i="8"/>
  <c r="Z16" i="8" s="1"/>
  <c r="Z15" i="8"/>
  <c r="Y15" i="8"/>
  <c r="F18" i="7" l="1"/>
  <c r="F19" i="7"/>
  <c r="F20" i="7"/>
  <c r="F21" i="7"/>
  <c r="F17" i="7"/>
  <c r="E18" i="7"/>
  <c r="E19" i="7"/>
  <c r="E20" i="7"/>
  <c r="E21" i="7"/>
  <c r="E17" i="7"/>
  <c r="E21" i="6" l="1"/>
  <c r="F21" i="6" s="1"/>
  <c r="E22" i="6"/>
  <c r="F22" i="6" s="1"/>
  <c r="E23" i="6"/>
  <c r="F23" i="6" s="1"/>
  <c r="E24" i="6"/>
  <c r="F24" i="6" s="1"/>
  <c r="E20" i="6"/>
  <c r="F20" i="6" s="1"/>
  <c r="Z83" i="3" l="1"/>
  <c r="Z84" i="3"/>
  <c r="V79" i="3"/>
  <c r="V80" i="3"/>
  <c r="R75" i="3"/>
  <c r="R76" i="3"/>
  <c r="N71" i="3"/>
  <c r="N72" i="3"/>
  <c r="N87" i="3"/>
  <c r="N88" i="3"/>
  <c r="J83" i="3"/>
  <c r="J84" i="3"/>
  <c r="Y70" i="3"/>
  <c r="Z70" i="3" s="1"/>
  <c r="Y71" i="3"/>
  <c r="Z71" i="3" s="1"/>
  <c r="Y72" i="3"/>
  <c r="Z72" i="3" s="1"/>
  <c r="Y73" i="3"/>
  <c r="Z73" i="3" s="1"/>
  <c r="Y74" i="3"/>
  <c r="Z74" i="3" s="1"/>
  <c r="Y75" i="3"/>
  <c r="Z75" i="3" s="1"/>
  <c r="Y76" i="3"/>
  <c r="Z76" i="3" s="1"/>
  <c r="Y77" i="3"/>
  <c r="Z77" i="3" s="1"/>
  <c r="Y78" i="3"/>
  <c r="Z78" i="3" s="1"/>
  <c r="Y79" i="3"/>
  <c r="Z79" i="3" s="1"/>
  <c r="Y80" i="3"/>
  <c r="Z80" i="3" s="1"/>
  <c r="Y81" i="3"/>
  <c r="Z81" i="3" s="1"/>
  <c r="Y82" i="3"/>
  <c r="Z82" i="3" s="1"/>
  <c r="Y83" i="3"/>
  <c r="Y84" i="3"/>
  <c r="Y85" i="3"/>
  <c r="Z85" i="3" s="1"/>
  <c r="Y86" i="3"/>
  <c r="Z86" i="3" s="1"/>
  <c r="Y87" i="3"/>
  <c r="Z87" i="3" s="1"/>
  <c r="Y88" i="3"/>
  <c r="Z88" i="3" s="1"/>
  <c r="Y69" i="3"/>
  <c r="Z69" i="3" s="1"/>
  <c r="U70" i="3"/>
  <c r="V70" i="3" s="1"/>
  <c r="U71" i="3"/>
  <c r="V71" i="3" s="1"/>
  <c r="U72" i="3"/>
  <c r="V72" i="3" s="1"/>
  <c r="U73" i="3"/>
  <c r="V73" i="3" s="1"/>
  <c r="U74" i="3"/>
  <c r="V74" i="3" s="1"/>
  <c r="U75" i="3"/>
  <c r="V75" i="3" s="1"/>
  <c r="U76" i="3"/>
  <c r="V76" i="3" s="1"/>
  <c r="U77" i="3"/>
  <c r="V77" i="3" s="1"/>
  <c r="U78" i="3"/>
  <c r="V78" i="3" s="1"/>
  <c r="U79" i="3"/>
  <c r="U80" i="3"/>
  <c r="U81" i="3"/>
  <c r="V81" i="3" s="1"/>
  <c r="U82" i="3"/>
  <c r="V82" i="3" s="1"/>
  <c r="U83" i="3"/>
  <c r="V83" i="3" s="1"/>
  <c r="U84" i="3"/>
  <c r="V84" i="3" s="1"/>
  <c r="U85" i="3"/>
  <c r="V85" i="3" s="1"/>
  <c r="U86" i="3"/>
  <c r="V86" i="3" s="1"/>
  <c r="U87" i="3"/>
  <c r="V87" i="3" s="1"/>
  <c r="U88" i="3"/>
  <c r="V88" i="3" s="1"/>
  <c r="U69" i="3"/>
  <c r="V69" i="3" s="1"/>
  <c r="Q70" i="3"/>
  <c r="R70" i="3" s="1"/>
  <c r="Q71" i="3"/>
  <c r="R71" i="3" s="1"/>
  <c r="Q72" i="3"/>
  <c r="R72" i="3" s="1"/>
  <c r="Q73" i="3"/>
  <c r="R73" i="3" s="1"/>
  <c r="Q74" i="3"/>
  <c r="R74" i="3" s="1"/>
  <c r="Q75" i="3"/>
  <c r="Q76" i="3"/>
  <c r="Q77" i="3"/>
  <c r="R77" i="3" s="1"/>
  <c r="Q78" i="3"/>
  <c r="R78" i="3" s="1"/>
  <c r="Q79" i="3"/>
  <c r="R79" i="3" s="1"/>
  <c r="Q80" i="3"/>
  <c r="R80" i="3" s="1"/>
  <c r="Q81" i="3"/>
  <c r="R81" i="3" s="1"/>
  <c r="Q82" i="3"/>
  <c r="R82" i="3" s="1"/>
  <c r="Q83" i="3"/>
  <c r="R83" i="3" s="1"/>
  <c r="Q84" i="3"/>
  <c r="R84" i="3" s="1"/>
  <c r="Q85" i="3"/>
  <c r="R85" i="3" s="1"/>
  <c r="Q86" i="3"/>
  <c r="R86" i="3" s="1"/>
  <c r="Q87" i="3"/>
  <c r="R87" i="3" s="1"/>
  <c r="Q88" i="3"/>
  <c r="R88" i="3" s="1"/>
  <c r="Q69" i="3"/>
  <c r="R69" i="3" s="1"/>
  <c r="M70" i="3"/>
  <c r="N70" i="3" s="1"/>
  <c r="M71" i="3"/>
  <c r="M72" i="3"/>
  <c r="M73" i="3"/>
  <c r="N73" i="3" s="1"/>
  <c r="M74" i="3"/>
  <c r="N74" i="3" s="1"/>
  <c r="M75" i="3"/>
  <c r="N75" i="3" s="1"/>
  <c r="M76" i="3"/>
  <c r="N76" i="3" s="1"/>
  <c r="M77" i="3"/>
  <c r="N77" i="3" s="1"/>
  <c r="M78" i="3"/>
  <c r="N78" i="3" s="1"/>
  <c r="M79" i="3"/>
  <c r="N79" i="3" s="1"/>
  <c r="M80" i="3"/>
  <c r="N80" i="3" s="1"/>
  <c r="M81" i="3"/>
  <c r="N81" i="3" s="1"/>
  <c r="M82" i="3"/>
  <c r="N82" i="3" s="1"/>
  <c r="M83" i="3"/>
  <c r="N83" i="3" s="1"/>
  <c r="M84" i="3"/>
  <c r="N84" i="3" s="1"/>
  <c r="M85" i="3"/>
  <c r="N85" i="3" s="1"/>
  <c r="M86" i="3"/>
  <c r="N86" i="3" s="1"/>
  <c r="M87" i="3"/>
  <c r="M88" i="3"/>
  <c r="M69" i="3"/>
  <c r="N69" i="3" s="1"/>
  <c r="I70" i="3"/>
  <c r="J70" i="3" s="1"/>
  <c r="I71" i="3"/>
  <c r="J71" i="3" s="1"/>
  <c r="I72" i="3"/>
  <c r="J72" i="3" s="1"/>
  <c r="I73" i="3"/>
  <c r="J73" i="3" s="1"/>
  <c r="I74" i="3"/>
  <c r="J74" i="3" s="1"/>
  <c r="I75" i="3"/>
  <c r="J75" i="3" s="1"/>
  <c r="I76" i="3"/>
  <c r="J76" i="3" s="1"/>
  <c r="I77" i="3"/>
  <c r="J77" i="3" s="1"/>
  <c r="I78" i="3"/>
  <c r="J78" i="3" s="1"/>
  <c r="I79" i="3"/>
  <c r="J79" i="3" s="1"/>
  <c r="I80" i="3"/>
  <c r="J80" i="3" s="1"/>
  <c r="I81" i="3"/>
  <c r="J81" i="3" s="1"/>
  <c r="I82" i="3"/>
  <c r="J82" i="3" s="1"/>
  <c r="I83" i="3"/>
  <c r="I84" i="3"/>
  <c r="I85" i="3"/>
  <c r="J85" i="3" s="1"/>
  <c r="I86" i="3"/>
  <c r="J86" i="3" s="1"/>
  <c r="I87" i="3"/>
  <c r="J87" i="3" s="1"/>
  <c r="I88" i="3"/>
  <c r="J88" i="3" s="1"/>
  <c r="I69" i="3"/>
  <c r="J69" i="3" s="1"/>
  <c r="Y64" i="5" l="1"/>
  <c r="Z64" i="5" s="1"/>
  <c r="Y63" i="5"/>
  <c r="Z63" i="5" s="1"/>
  <c r="Y62" i="5"/>
  <c r="Z62" i="5" s="1"/>
  <c r="Y61" i="5"/>
  <c r="Z61" i="5" s="1"/>
  <c r="I64" i="5" l="1"/>
  <c r="J64" i="5" s="1"/>
  <c r="I63" i="5"/>
  <c r="J63" i="5" s="1"/>
  <c r="I62" i="5"/>
  <c r="J62" i="5" s="1"/>
  <c r="I61" i="5"/>
  <c r="J61" i="5" s="1"/>
  <c r="AC34" i="8" l="1"/>
  <c r="AD34" i="8" s="1"/>
  <c r="AC33" i="8"/>
  <c r="AD33" i="8" s="1"/>
  <c r="AC32" i="8"/>
  <c r="AD32" i="8" s="1"/>
  <c r="AC31" i="8"/>
  <c r="AD31" i="8" s="1"/>
  <c r="AC30" i="8"/>
  <c r="AD30" i="8" s="1"/>
  <c r="AC29" i="8"/>
  <c r="AD29" i="8" s="1"/>
  <c r="AC28" i="8"/>
  <c r="AD28" i="8" s="1"/>
  <c r="AC27" i="8"/>
  <c r="AD27" i="8" s="1"/>
  <c r="AC26" i="8"/>
  <c r="AD26" i="8" s="1"/>
  <c r="AC25" i="8"/>
  <c r="AD25" i="8" s="1"/>
  <c r="AC24" i="8"/>
  <c r="AD24" i="8" s="1"/>
  <c r="AC23" i="8"/>
  <c r="AD23" i="8" s="1"/>
  <c r="AC22" i="8"/>
  <c r="AD22" i="8" s="1"/>
  <c r="AC21" i="8"/>
  <c r="AD21" i="8" s="1"/>
  <c r="AC20" i="8"/>
  <c r="AD20" i="8" s="1"/>
  <c r="AC19" i="8"/>
  <c r="AD19" i="8" s="1"/>
  <c r="AC18" i="8"/>
  <c r="AD18" i="8" s="1"/>
  <c r="AC17" i="8"/>
  <c r="AD17" i="8" s="1"/>
  <c r="AC16" i="8"/>
  <c r="AD16" i="8" s="1"/>
  <c r="AC15" i="8"/>
  <c r="AD15" i="8" s="1"/>
  <c r="F28" i="6" l="1"/>
  <c r="E28" i="6"/>
  <c r="F27" i="6"/>
  <c r="E27" i="6"/>
  <c r="F26" i="6"/>
  <c r="E26" i="6"/>
  <c r="F25" i="6"/>
  <c r="E25" i="6"/>
</calcChain>
</file>

<file path=xl/sharedStrings.xml><?xml version="1.0" encoding="utf-8"?>
<sst xmlns="http://schemas.openxmlformats.org/spreadsheetml/2006/main" count="404" uniqueCount="106">
  <si>
    <t>All persons</t>
  </si>
  <si>
    <t>Females</t>
  </si>
  <si>
    <t>Males</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</si>
  <si>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</si>
  <si>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</si>
  <si>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</si>
  <si>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</si>
  <si>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</si>
  <si>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</si>
  <si>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</si>
  <si>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</si>
  <si>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</si>
  <si>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</si>
  <si>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</si>
  <si>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</si>
  <si>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</si>
  <si>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</si>
  <si>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</si>
  <si>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</si>
  <si>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</si>
  <si>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</si>
  <si>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</si>
  <si>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</si>
  <si>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</si>
  <si>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</si>
  <si>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</si>
  <si>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</si>
  <si>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</si>
  <si>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</si>
  <si>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</si>
  <si>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</si>
  <si>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</si>
  <si>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</si>
  <si>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</si>
  <si>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</si>
  <si>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</si>
  <si>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</si>
  <si>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</si>
  <si>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</si>
  <si>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</si>
  <si>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</si>
  <si>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</si>
  <si>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Groups</t>
  </si>
  <si>
    <t>Households</t>
  </si>
  <si>
    <t>Household Change Between 2011 and 2021</t>
  </si>
  <si>
    <t>Population Density</t>
  </si>
  <si>
    <t>Population Density Between 2011 and 2021</t>
  </si>
  <si>
    <t>Sex and Age Structure</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</si>
  <si>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</si>
  <si>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</si>
  <si>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</si>
  <si>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</si>
  <si>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</si>
  <si>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</si>
  <si>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</si>
  <si>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</si>
  <si>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</si>
  <si>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</si>
  <si>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</si>
  <si>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</si>
  <si>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</si>
  <si>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</si>
  <si>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</si>
  <si>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</si>
  <si>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</si>
  <si>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</si>
  <si>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</si>
  <si>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</si>
  <si>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</si>
  <si>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</si>
  <si>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</si>
  <si>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</si>
  <si>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</si>
  <si>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</si>
  <si>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</si>
  <si>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</si>
  <si>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</si>
  <si>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</si>
  <si>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</si>
  <si>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</si>
  <si>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</si>
  <si>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</si>
  <si>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</si>
  <si>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</si>
  <si>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</si>
  <si>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</si>
  <si>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</si>
  <si>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</si>
  <si>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</si>
  <si>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</si>
  <si>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</si>
  <si>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</si>
  <si>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</si>
  <si>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Dependency Ratio Change Between 2011 and 2021</t>
  </si>
  <si>
    <t>Number of People by Gender and 5-year Age Group in 2011 and 2021</t>
  </si>
  <si>
    <t>Cheltenham</t>
  </si>
  <si>
    <t>Number of People by 5-year Age Group in 2001, 2011 and 2021</t>
  </si>
  <si>
    <t>Age Group Change Between 2011 and 2021</t>
  </si>
  <si>
    <t>Gloucestershire County Data Pack</t>
  </si>
  <si>
    <t>Cotswold</t>
  </si>
  <si>
    <t>Forest of Dean</t>
  </si>
  <si>
    <t>Gloucester</t>
  </si>
  <si>
    <t>Stroud</t>
  </si>
  <si>
    <t>Tewkesbury</t>
  </si>
  <si>
    <t>Population Change by Gender in 2011 and 2021</t>
  </si>
  <si>
    <t>Numbers in Each Broad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</si>
</sst>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57">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0" fillId="3" borderId="0" xfId="0" applyFont="1" applyFill="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0" fontId="0" fillId="0" borderId="1" xfId="0" applyFont="1" applyBorder="1"/>
    <xf numFmtId="164" fontId="1" fillId="0" borderId="1" xfId="1" applyNumberFormat="1" applyFont="1" applyBorder="1"/>
    <xf numFmtId="0" fontId="2" fillId="5" borderId="1" xfId="0" applyFont="1" applyFill="1" applyBorder="1"/>
    <xf numFmtId="165" fontId="0" fillId="0" borderId="1" xfId="0" applyNumberFormat="1" applyFont="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2" fillId="4" borderId="1" xfId="3" applyFont="1" applyFill="1" applyBorder="1" applyAlignment="1">
      <alignment horizontal="center"/>
    </xf>
    <xf numFmtId="0" fontId="32" fillId="3" borderId="0" xfId="0" applyFont="1" applyFill="1"/>
    <xf numFmtId="0" fontId="18" fillId="3" borderId="0" xfId="0" applyFont="1" applyFill="1" applyAlignment="1">
      <alignment horizontal="left" vertical="center"/>
    </xf>
    <xf numFmtId="0" fontId="19" fillId="3" borderId="0" xfId="0" applyFont="1" applyFill="1" applyAlignment="1">
      <alignment horizontal="left" vertical="center"/>
    </xf>
    <xf numFmtId="0" fontId="0" fillId="3" borderId="1" xfId="0" applyFont="1" applyFill="1" applyBorder="1"/>
    <xf numFmtId="164" fontId="1" fillId="3" borderId="1" xfId="1" applyNumberFormat="1" applyFont="1" applyFill="1" applyBorder="1"/>
    <xf numFmtId="165" fontId="1" fillId="3" borderId="1" xfId="2" applyNumberFormat="1" applyFont="1" applyFill="1" applyBorder="1"/>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1" fontId="2" fillId="5" borderId="1" xfId="1" applyNumberFormat="1" applyFont="1" applyFill="1" applyBorder="1" applyAlignment="1">
      <alignment horizontal="center"/>
    </xf>
    <xf numFmtId="1" fontId="2" fillId="5" borderId="1" xfId="0" applyNumberFormat="1" applyFont="1" applyFill="1" applyBorder="1" applyAlignment="1">
      <alignment horizontal="center"/>
    </xf>
    <xf numFmtId="1" fontId="2" fillId="5" borderId="1" xfId="2" applyNumberFormat="1" applyFont="1" applyFill="1" applyBorder="1" applyAlignment="1">
      <alignment horizontal="center"/>
    </xf>
    <xf numFmtId="43" fontId="0" fillId="0" borderId="1" xfId="0" applyNumberFormat="1" applyFont="1" applyBorder="1"/>
    <xf numFmtId="43" fontId="1" fillId="0" borderId="1" xfId="2" applyNumberFormat="1" applyFont="1" applyBorder="1"/>
    <xf numFmtId="43" fontId="1" fillId="0" borderId="1" xfId="1" applyNumberFormat="1" applyFont="1" applyBorder="1"/>
    <xf numFmtId="0" fontId="0" fillId="5" borderId="1" xfId="0" applyFont="1" applyFill="1" applyBorder="1"/>
    <xf numFmtId="43" fontId="0" fillId="5" borderId="1" xfId="0" applyNumberFormat="1" applyFill="1" applyBorder="1"/>
    <xf numFmtId="43" fontId="0" fillId="5" borderId="1" xfId="2" applyNumberFormat="1" applyFont="1" applyFill="1" applyBorder="1"/>
    <xf numFmtId="43" fontId="0" fillId="5" borderId="1" xfId="1" applyNumberFormat="1" applyFont="1" applyFill="1" applyBorder="1"/>
    <xf numFmtId="43" fontId="0" fillId="0" borderId="1" xfId="0" applyNumberFormat="1" applyBorder="1"/>
    <xf numFmtId="43" fontId="0" fillId="0" borderId="1" xfId="2" applyNumberFormat="1" applyFont="1" applyBorder="1"/>
    <xf numFmtId="43" fontId="0" fillId="0" borderId="1" xfId="1" applyNumberFormat="1" applyFont="1" applyBorder="1"/>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 fillId="4" borderId="1" xfId="3" applyFont="1" applyFill="1" applyBorder="1" applyAlignment="1"/>
    <xf numFmtId="0" fontId="2" fillId="4" borderId="1" xfId="0" applyFont="1" applyFill="1" applyBorder="1" applyAlignment="1">
      <alignment horizontal="center"/>
    </xf>
    <xf numFmtId="0" fontId="20" fillId="3" borderId="0" xfId="0" applyFont="1" applyFill="1" applyBorder="1"/>
    <xf numFmtId="0" fontId="20" fillId="3" borderId="0" xfId="0" applyFont="1" applyFill="1"/>
    <xf numFmtId="0" fontId="2" fillId="4" borderId="1" xfId="0" applyFont="1" applyFill="1" applyBorder="1" applyAlignment="1">
      <alignment horizontal="center"/>
    </xf>
    <xf numFmtId="0" fontId="2" fillId="3" borderId="1" xfId="0" applyFont="1" applyFill="1" applyBorder="1"/>
    <xf numFmtId="164" fontId="2" fillId="3" borderId="1" xfId="1" applyNumberFormat="1" applyFont="1" applyFill="1" applyBorder="1"/>
    <xf numFmtId="165" fontId="2" fillId="3" borderId="1" xfId="2" applyNumberFormat="1" applyFont="1" applyFill="1" applyBorder="1"/>
    <xf numFmtId="3" fontId="6" fillId="5" borderId="7" xfId="0" applyNumberFormat="1" applyFont="1" applyFill="1" applyBorder="1" applyAlignment="1">
      <alignment horizontal="right"/>
    </xf>
    <xf numFmtId="0" fontId="6" fillId="4" borderId="7" xfId="0" applyFont="1" applyFill="1" applyBorder="1" applyAlignment="1">
      <alignment horizontal="center" wrapText="1"/>
    </xf>
    <xf numFmtId="3" fontId="6" fillId="0" borderId="7" xfId="0" applyNumberFormat="1" applyFont="1" applyBorder="1" applyAlignment="1">
      <alignment horizontal="right"/>
    </xf>
    <xf numFmtId="43" fontId="1" fillId="5" borderId="1" xfId="1" applyNumberFormat="1" applyFont="1" applyFill="1" applyBorder="1"/>
    <xf numFmtId="43" fontId="0" fillId="5" borderId="1" xfId="0" applyNumberFormat="1" applyFont="1" applyFill="1" applyBorder="1"/>
    <xf numFmtId="0" fontId="2" fillId="0" borderId="1" xfId="0" applyFont="1" applyBorder="1"/>
    <xf numFmtId="164" fontId="2" fillId="0" borderId="1" xfId="1" applyNumberFormat="1" applyFont="1" applyBorder="1"/>
    <xf numFmtId="164" fontId="2" fillId="0" borderId="1" xfId="0" applyNumberFormat="1" applyFont="1" applyBorder="1"/>
    <xf numFmtId="165" fontId="2" fillId="0" borderId="1" xfId="2" applyNumberFormat="1" applyFont="1" applyBorder="1"/>
    <xf numFmtId="165" fontId="0" fillId="0" borderId="1" xfId="1" applyNumberFormat="1" applyFont="1" applyBorder="1"/>
    <xf numFmtId="165" fontId="0" fillId="5" borderId="1" xfId="1" applyNumberFormat="1" applyFont="1" applyFill="1" applyBorder="1"/>
    <xf numFmtId="3" fontId="0" fillId="3" borderId="0" xfId="0" applyNumberFormat="1" applyFill="1"/>
    <xf numFmtId="165" fontId="2" fillId="0" borderId="1" xfId="0" applyNumberFormat="1" applyFont="1" applyBorder="1"/>
    <xf numFmtId="0" fontId="2" fillId="4" borderId="1" xfId="0" applyFont="1" applyFill="1" applyBorder="1" applyAlignment="1">
      <alignment horizontal="center"/>
    </xf>
    <xf numFmtId="3" fontId="0" fillId="0" borderId="1" xfId="0" applyNumberFormat="1" applyFont="1" applyBorder="1"/>
    <xf numFmtId="3" fontId="0" fillId="5" borderId="1" xfId="0" applyNumberFormat="1" applyFill="1" applyBorder="1"/>
    <xf numFmtId="43" fontId="2" fillId="0" borderId="1" xfId="0" applyNumberFormat="1" applyFont="1" applyBorder="1"/>
    <xf numFmtId="43" fontId="2" fillId="0" borderId="1" xfId="2" applyNumberFormat="1" applyFont="1" applyBorder="1"/>
    <xf numFmtId="43" fontId="2" fillId="5" borderId="1" xfId="0" applyNumberFormat="1" applyFont="1" applyFill="1" applyBorder="1"/>
    <xf numFmtId="43" fontId="2" fillId="5" borderId="1" xfId="2" applyNumberFormat="1" applyFont="1" applyFill="1" applyBorder="1"/>
    <xf numFmtId="0" fontId="0" fillId="4" borderId="1" xfId="0" applyFont="1" applyFill="1" applyBorder="1" applyAlignment="1">
      <alignment horizontal="center"/>
    </xf>
    <xf numFmtId="1" fontId="4" fillId="0" borderId="1" xfId="0" applyNumberFormat="1" applyFont="1" applyBorder="1" applyAlignment="1">
      <alignment horizontal="right"/>
    </xf>
    <xf numFmtId="1" fontId="4" fillId="5" borderId="1" xfId="0" applyNumberFormat="1" applyFont="1" applyFill="1" applyBorder="1" applyAlignment="1">
      <alignment horizontal="right"/>
    </xf>
    <xf numFmtId="165" fontId="0" fillId="3" borderId="0" xfId="0" applyNumberFormat="1" applyFill="1" applyBorder="1"/>
    <xf numFmtId="0" fontId="0" fillId="3" borderId="0" xfId="0" applyFill="1" applyBorder="1"/>
    <xf numFmtId="0" fontId="2" fillId="4" borderId="1" xfId="3" applyFont="1" applyFill="1" applyBorder="1" applyAlignment="1">
      <alignment horizontal="center"/>
    </xf>
    <xf numFmtId="0" fontId="2" fillId="4" borderId="1" xfId="0" applyFont="1" applyFill="1" applyBorder="1" applyAlignment="1">
      <alignment horizontal="center"/>
    </xf>
    <xf numFmtId="0" fontId="6" fillId="4" borderId="1"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1" xfId="0" applyFont="1" applyFill="1" applyBorder="1" applyAlignment="1">
      <alignment horizontal="center" wrapText="1"/>
    </xf>
    <xf numFmtId="0" fontId="0" fillId="4" borderId="1" xfId="0" applyFont="1" applyFill="1" applyBorder="1" applyAlignment="1">
      <alignment horizontal="center"/>
    </xf>
    <xf numFmtId="0" fontId="0" fillId="4" borderId="5" xfId="0" applyFont="1" applyFill="1" applyBorder="1" applyAlignment="1">
      <alignment horizontal="center"/>
    </xf>
    <xf numFmtId="0" fontId="0" fillId="4" borderId="6" xfId="0" applyFont="1" applyFill="1" applyBorder="1" applyAlignment="1">
      <alignment horizontal="center"/>
    </xf>
    <xf numFmtId="0" fontId="0" fillId="4" borderId="7" xfId="0" applyFont="1" applyFill="1" applyBorder="1" applyAlignment="1">
      <alignment horizontal="center"/>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emf"/><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9" Type="http://schemas.openxmlformats.org/officeDocument/2006/relationships/image" Target="../media/image2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7.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png"/><Relationship Id="rId1" Type="http://schemas.openxmlformats.org/officeDocument/2006/relationships/image" Target="../media/image29.emf"/><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emf"/><Relationship Id="rId5" Type="http://schemas.openxmlformats.org/officeDocument/2006/relationships/image" Target="../media/image39.jpeg"/><Relationship Id="rId4" Type="http://schemas.openxmlformats.org/officeDocument/2006/relationships/image" Target="../media/image38.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2.emf"/><Relationship Id="rId2" Type="http://schemas.openxmlformats.org/officeDocument/2006/relationships/image" Target="../media/image41.png"/><Relationship Id="rId1" Type="http://schemas.openxmlformats.org/officeDocument/2006/relationships/image" Target="../media/image40.png"/><Relationship Id="rId4"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255906</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59121</xdr:colOff>
      <xdr:row>2</xdr:row>
      <xdr:rowOff>16720</xdr:rowOff>
    </xdr:from>
    <xdr:to>
      <xdr:col>7</xdr:col>
      <xdr:colOff>572228</xdr:colOff>
      <xdr:row>4</xdr:row>
      <xdr:rowOff>84279</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7880" y="384582"/>
          <a:ext cx="4349383" cy="43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6</xdr:col>
      <xdr:colOff>715910</xdr:colOff>
      <xdr:row>48</xdr:row>
      <xdr:rowOff>101823</xdr:rowOff>
    </xdr:to>
    <xdr:pic>
      <xdr:nvPicPr>
        <xdr:cNvPr id="4" name="Picture 3">
          <a:extLst>
            <a:ext uri="{FF2B5EF4-FFF2-40B4-BE49-F238E27FC236}">
              <a16:creationId xmlns:a16="http://schemas.microsoft.com/office/drawing/2014/main" id="{DAD8D579-3A90-38D6-406C-44DF6AC526ED}"/>
            </a:ext>
          </a:extLst>
        </xdr:cNvPr>
        <xdr:cNvPicPr>
          <a:picLocks noChangeAspect="1"/>
        </xdr:cNvPicPr>
      </xdr:nvPicPr>
      <xdr:blipFill>
        <a:blip xmlns:r="http://schemas.openxmlformats.org/officeDocument/2006/relationships" r:embed="rId1"/>
        <a:stretch>
          <a:fillRect/>
        </a:stretch>
      </xdr:blipFill>
      <xdr:spPr>
        <a:xfrm>
          <a:off x="726281" y="5905500"/>
          <a:ext cx="5633192" cy="3316511"/>
        </a:xfrm>
        <a:prstGeom prst="rect">
          <a:avLst/>
        </a:prstGeom>
      </xdr:spPr>
    </xdr:pic>
    <xdr:clientData/>
  </xdr:twoCellAnchor>
  <xdr:twoCellAnchor editAs="oneCell">
    <xdr:from>
      <xdr:col>1</xdr:col>
      <xdr:colOff>11906</xdr:colOff>
      <xdr:row>3</xdr:row>
      <xdr:rowOff>47625</xdr:rowOff>
    </xdr:from>
    <xdr:to>
      <xdr:col>8</xdr:col>
      <xdr:colOff>316706</xdr:colOff>
      <xdr:row>12</xdr:row>
      <xdr:rowOff>126206</xdr:rowOff>
    </xdr:to>
    <xdr:pic>
      <xdr:nvPicPr>
        <xdr:cNvPr id="5" name="Picture 4">
          <a:extLst>
            <a:ext uri="{FF2B5EF4-FFF2-40B4-BE49-F238E27FC236}">
              <a16:creationId xmlns:a16="http://schemas.microsoft.com/office/drawing/2014/main" id="{1A49926E-DC9E-EC4B-FC55-D889E0C5A6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 y="797719"/>
          <a:ext cx="6936582" cy="1935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267654</xdr:colOff>
      <xdr:row>54</xdr:row>
      <xdr:rowOff>18096</xdr:rowOff>
    </xdr:from>
    <xdr:to>
      <xdr:col>5</xdr:col>
      <xdr:colOff>762562</xdr:colOff>
      <xdr:row>90</xdr:row>
      <xdr:rowOff>38098</xdr:rowOff>
    </xdr:to>
    <xdr:pic>
      <xdr:nvPicPr>
        <xdr:cNvPr id="10" name="Picture 9">
          <a:extLst>
            <a:ext uri="{FF2B5EF4-FFF2-40B4-BE49-F238E27FC236}">
              <a16:creationId xmlns:a16="http://schemas.microsoft.com/office/drawing/2014/main" id="{F287953E-A9CE-AE9E-C644-951CD38CF5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554" y="10305096"/>
          <a:ext cx="4562083" cy="6535102"/>
        </a:xfrm>
        <a:prstGeom prst="rect">
          <a:avLst/>
        </a:prstGeom>
      </xdr:spPr>
    </xdr:pic>
    <xdr:clientData/>
  </xdr:twoCellAnchor>
  <xdr:twoCellAnchor editAs="oneCell">
    <xdr:from>
      <xdr:col>6</xdr:col>
      <xdr:colOff>756762</xdr:colOff>
      <xdr:row>54</xdr:row>
      <xdr:rowOff>22858</xdr:rowOff>
    </xdr:from>
    <xdr:to>
      <xdr:col>12</xdr:col>
      <xdr:colOff>384300</xdr:colOff>
      <xdr:row>90</xdr:row>
      <xdr:rowOff>47625</xdr:rowOff>
    </xdr:to>
    <xdr:pic>
      <xdr:nvPicPr>
        <xdr:cNvPr id="12" name="Picture 11">
          <a:extLst>
            <a:ext uri="{FF2B5EF4-FFF2-40B4-BE49-F238E27FC236}">
              <a16:creationId xmlns:a16="http://schemas.microsoft.com/office/drawing/2014/main" id="{A940FF7F-5CD6-59FC-9A4B-7BF6E8D3FF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05087" y="10309858"/>
          <a:ext cx="4532913" cy="6539867"/>
        </a:xfrm>
        <a:prstGeom prst="rect">
          <a:avLst/>
        </a:prstGeom>
      </xdr:spPr>
    </xdr:pic>
    <xdr:clientData/>
  </xdr:twoCellAnchor>
  <xdr:twoCellAnchor editAs="oneCell">
    <xdr:from>
      <xdr:col>6</xdr:col>
      <xdr:colOff>701040</xdr:colOff>
      <xdr:row>28</xdr:row>
      <xdr:rowOff>134778</xdr:rowOff>
    </xdr:from>
    <xdr:to>
      <xdr:col>12</xdr:col>
      <xdr:colOff>550610</xdr:colOff>
      <xdr:row>54</xdr:row>
      <xdr:rowOff>9525</xdr:rowOff>
    </xdr:to>
    <xdr:pic>
      <xdr:nvPicPr>
        <xdr:cNvPr id="16" name="Picture 15">
          <a:extLst>
            <a:ext uri="{FF2B5EF4-FFF2-40B4-BE49-F238E27FC236}">
              <a16:creationId xmlns:a16="http://schemas.microsoft.com/office/drawing/2014/main" id="{2FAE9285-BB4E-9427-BB5A-075F712C2A1F}"/>
            </a:ext>
          </a:extLst>
        </xdr:cNvPr>
        <xdr:cNvPicPr>
          <a:picLocks noChangeAspect="1"/>
        </xdr:cNvPicPr>
      </xdr:nvPicPr>
      <xdr:blipFill>
        <a:blip xmlns:r="http://schemas.openxmlformats.org/officeDocument/2006/relationships" r:embed="rId5"/>
        <a:stretch>
          <a:fillRect/>
        </a:stretch>
      </xdr:blipFill>
      <xdr:spPr>
        <a:xfrm>
          <a:off x="6349365" y="5716428"/>
          <a:ext cx="4754945" cy="4580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14287</xdr:rowOff>
    </xdr:from>
    <xdr:to>
      <xdr:col>9</xdr:col>
      <xdr:colOff>104676</xdr:colOff>
      <xdr:row>52</xdr:row>
      <xdr:rowOff>56880</xdr:rowOff>
    </xdr:to>
    <xdr:pic>
      <xdr:nvPicPr>
        <xdr:cNvPr id="3" name="Picture 2">
          <a:extLst>
            <a:ext uri="{FF2B5EF4-FFF2-40B4-BE49-F238E27FC236}">
              <a16:creationId xmlns:a16="http://schemas.microsoft.com/office/drawing/2014/main" id="{2A651DB2-7091-5610-71DD-0BDE87833CD6}"/>
            </a:ext>
          </a:extLst>
        </xdr:cNvPr>
        <xdr:cNvPicPr>
          <a:picLocks noChangeAspect="1"/>
        </xdr:cNvPicPr>
      </xdr:nvPicPr>
      <xdr:blipFill>
        <a:blip xmlns:r="http://schemas.openxmlformats.org/officeDocument/2006/relationships" r:embed="rId1"/>
        <a:stretch>
          <a:fillRect/>
        </a:stretch>
      </xdr:blipFill>
      <xdr:spPr>
        <a:xfrm>
          <a:off x="714375" y="5657850"/>
          <a:ext cx="5462489" cy="3481118"/>
        </a:xfrm>
        <a:prstGeom prst="rect">
          <a:avLst/>
        </a:prstGeom>
      </xdr:spPr>
    </xdr:pic>
    <xdr:clientData/>
  </xdr:twoCellAnchor>
  <xdr:twoCellAnchor editAs="oneCell">
    <xdr:from>
      <xdr:col>10</xdr:col>
      <xdr:colOff>671511</xdr:colOff>
      <xdr:row>33</xdr:row>
      <xdr:rowOff>76200</xdr:rowOff>
    </xdr:from>
    <xdr:to>
      <xdr:col>18</xdr:col>
      <xdr:colOff>102061</xdr:colOff>
      <xdr:row>52</xdr:row>
      <xdr:rowOff>76200</xdr:rowOff>
    </xdr:to>
    <xdr:pic>
      <xdr:nvPicPr>
        <xdr:cNvPr id="6" name="Picture 5">
          <a:extLst>
            <a:ext uri="{FF2B5EF4-FFF2-40B4-BE49-F238E27FC236}">
              <a16:creationId xmlns:a16="http://schemas.microsoft.com/office/drawing/2014/main" id="{E044AA18-3F58-CC0C-DEEE-D292350E94DD}"/>
            </a:ext>
          </a:extLst>
        </xdr:cNvPr>
        <xdr:cNvPicPr>
          <a:picLocks noChangeAspect="1"/>
        </xdr:cNvPicPr>
      </xdr:nvPicPr>
      <xdr:blipFill>
        <a:blip xmlns:r="http://schemas.openxmlformats.org/officeDocument/2006/relationships" r:embed="rId2"/>
        <a:stretch>
          <a:fillRect/>
        </a:stretch>
      </xdr:blipFill>
      <xdr:spPr>
        <a:xfrm>
          <a:off x="7329486" y="6924675"/>
          <a:ext cx="5345575" cy="3438525"/>
        </a:xfrm>
        <a:prstGeom prst="rect">
          <a:avLst/>
        </a:prstGeom>
      </xdr:spPr>
    </xdr:pic>
    <xdr:clientData/>
  </xdr:twoCellAnchor>
  <xdr:twoCellAnchor editAs="oneCell">
    <xdr:from>
      <xdr:col>1</xdr:col>
      <xdr:colOff>0</xdr:colOff>
      <xdr:row>3</xdr:row>
      <xdr:rowOff>0</xdr:rowOff>
    </xdr:from>
    <xdr:to>
      <xdr:col>12</xdr:col>
      <xdr:colOff>434340</xdr:colOff>
      <xdr:row>6</xdr:row>
      <xdr:rowOff>205740</xdr:rowOff>
    </xdr:to>
    <xdr:pic>
      <xdr:nvPicPr>
        <xdr:cNvPr id="8" name="Picture 7">
          <a:extLst>
            <a:ext uri="{FF2B5EF4-FFF2-40B4-BE49-F238E27FC236}">
              <a16:creationId xmlns:a16="http://schemas.microsoft.com/office/drawing/2014/main" id="{9B17AEB8-A89A-5731-72E8-755A026F4A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2470" y="769620"/>
          <a:ext cx="79057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18</xdr:col>
      <xdr:colOff>392355</xdr:colOff>
      <xdr:row>20</xdr:row>
      <xdr:rowOff>27226</xdr:rowOff>
    </xdr:to>
    <xdr:pic>
      <xdr:nvPicPr>
        <xdr:cNvPr id="4" name="Picture 3">
          <a:extLst>
            <a:ext uri="{FF2B5EF4-FFF2-40B4-BE49-F238E27FC236}">
              <a16:creationId xmlns:a16="http://schemas.microsoft.com/office/drawing/2014/main" id="{29241F8E-CFDE-BE91-7898-D951E049C05B}"/>
            </a:ext>
          </a:extLst>
        </xdr:cNvPr>
        <xdr:cNvPicPr>
          <a:picLocks noChangeAspect="1"/>
        </xdr:cNvPicPr>
      </xdr:nvPicPr>
      <xdr:blipFill>
        <a:blip xmlns:r="http://schemas.openxmlformats.org/officeDocument/2006/relationships" r:embed="rId4"/>
        <a:stretch>
          <a:fillRect/>
        </a:stretch>
      </xdr:blipFill>
      <xdr:spPr>
        <a:xfrm>
          <a:off x="714375" y="2428875"/>
          <a:ext cx="12327180"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6</xdr:col>
      <xdr:colOff>493983</xdr:colOff>
      <xdr:row>62</xdr:row>
      <xdr:rowOff>1614</xdr:rowOff>
    </xdr:to>
    <xdr:pic>
      <xdr:nvPicPr>
        <xdr:cNvPr id="3" name="Picture 2">
          <a:extLst>
            <a:ext uri="{FF2B5EF4-FFF2-40B4-BE49-F238E27FC236}">
              <a16:creationId xmlns:a16="http://schemas.microsoft.com/office/drawing/2014/main" id="{FB0C3FE9-04B7-F8B4-74DA-910F8F2E0A11}"/>
            </a:ext>
          </a:extLst>
        </xdr:cNvPr>
        <xdr:cNvPicPr>
          <a:picLocks noChangeAspect="1"/>
        </xdr:cNvPicPr>
      </xdr:nvPicPr>
      <xdr:blipFill>
        <a:blip xmlns:r="http://schemas.openxmlformats.org/officeDocument/2006/relationships" r:embed="rId1"/>
        <a:stretch>
          <a:fillRect/>
        </a:stretch>
      </xdr:blipFill>
      <xdr:spPr>
        <a:xfrm>
          <a:off x="723900" y="7119938"/>
          <a:ext cx="4590686" cy="4340728"/>
        </a:xfrm>
        <a:prstGeom prst="rect">
          <a:avLst/>
        </a:prstGeom>
      </xdr:spPr>
    </xdr:pic>
    <xdr:clientData/>
  </xdr:twoCellAnchor>
  <xdr:twoCellAnchor editAs="oneCell">
    <xdr:from>
      <xdr:col>1</xdr:col>
      <xdr:colOff>0</xdr:colOff>
      <xdr:row>3</xdr:row>
      <xdr:rowOff>0</xdr:rowOff>
    </xdr:from>
    <xdr:to>
      <xdr:col>13</xdr:col>
      <xdr:colOff>484822</xdr:colOff>
      <xdr:row>10</xdr:row>
      <xdr:rowOff>57150</xdr:rowOff>
    </xdr:to>
    <xdr:pic>
      <xdr:nvPicPr>
        <xdr:cNvPr id="9" name="Picture 8">
          <a:extLst>
            <a:ext uri="{FF2B5EF4-FFF2-40B4-BE49-F238E27FC236}">
              <a16:creationId xmlns:a16="http://schemas.microsoft.com/office/drawing/2014/main" id="{8E2E3455-F759-DF9D-EF54-B3DC8B4E66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3900" y="708660"/>
          <a:ext cx="951738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89</xdr:row>
      <xdr:rowOff>0</xdr:rowOff>
    </xdr:from>
    <xdr:to>
      <xdr:col>6</xdr:col>
      <xdr:colOff>524466</xdr:colOff>
      <xdr:row>112</xdr:row>
      <xdr:rowOff>47990</xdr:rowOff>
    </xdr:to>
    <xdr:pic>
      <xdr:nvPicPr>
        <xdr:cNvPr id="5" name="Picture 4">
          <a:extLst>
            <a:ext uri="{FF2B5EF4-FFF2-40B4-BE49-F238E27FC236}">
              <a16:creationId xmlns:a16="http://schemas.microsoft.com/office/drawing/2014/main" id="{01A6ADA5-E6E7-EBB5-894F-98B5D6D5EF0E}"/>
            </a:ext>
          </a:extLst>
        </xdr:cNvPr>
        <xdr:cNvPicPr>
          <a:picLocks noChangeAspect="1"/>
        </xdr:cNvPicPr>
      </xdr:nvPicPr>
      <xdr:blipFill>
        <a:blip xmlns:r="http://schemas.openxmlformats.org/officeDocument/2006/relationships" r:embed="rId3"/>
        <a:stretch>
          <a:fillRect/>
        </a:stretch>
      </xdr:blipFill>
      <xdr:spPr>
        <a:xfrm>
          <a:off x="723900" y="16792575"/>
          <a:ext cx="4621169" cy="4206605"/>
        </a:xfrm>
        <a:prstGeom prst="rect">
          <a:avLst/>
        </a:prstGeom>
      </xdr:spPr>
    </xdr:pic>
    <xdr:clientData/>
  </xdr:twoCellAnchor>
  <xdr:twoCellAnchor editAs="oneCell">
    <xdr:from>
      <xdr:col>7</xdr:col>
      <xdr:colOff>551973</xdr:colOff>
      <xdr:row>89</xdr:row>
      <xdr:rowOff>129062</xdr:rowOff>
    </xdr:from>
    <xdr:to>
      <xdr:col>14</xdr:col>
      <xdr:colOff>219635</xdr:colOff>
      <xdr:row>112</xdr:row>
      <xdr:rowOff>81439</xdr:rowOff>
    </xdr:to>
    <xdr:pic>
      <xdr:nvPicPr>
        <xdr:cNvPr id="14" name="Picture 13">
          <a:extLst>
            <a:ext uri="{FF2B5EF4-FFF2-40B4-BE49-F238E27FC236}">
              <a16:creationId xmlns:a16="http://schemas.microsoft.com/office/drawing/2014/main" id="{08B4C6BB-1CFA-90D6-D33C-C1F78B9570C5}"/>
            </a:ext>
          </a:extLst>
        </xdr:cNvPr>
        <xdr:cNvPicPr>
          <a:picLocks noChangeAspect="1"/>
        </xdr:cNvPicPr>
      </xdr:nvPicPr>
      <xdr:blipFill>
        <a:blip xmlns:r="http://schemas.openxmlformats.org/officeDocument/2006/relationships" r:embed="rId4"/>
        <a:stretch>
          <a:fillRect/>
        </a:stretch>
      </xdr:blipFill>
      <xdr:spPr>
        <a:xfrm>
          <a:off x="6159817" y="16726375"/>
          <a:ext cx="4549224" cy="4060033"/>
        </a:xfrm>
        <a:prstGeom prst="rect">
          <a:avLst/>
        </a:prstGeom>
      </xdr:spPr>
    </xdr:pic>
    <xdr:clientData/>
  </xdr:twoCellAnchor>
  <xdr:twoCellAnchor editAs="oneCell">
    <xdr:from>
      <xdr:col>16</xdr:col>
      <xdr:colOff>190501</xdr:colOff>
      <xdr:row>89</xdr:row>
      <xdr:rowOff>123825</xdr:rowOff>
    </xdr:from>
    <xdr:to>
      <xdr:col>21</xdr:col>
      <xdr:colOff>652462</xdr:colOff>
      <xdr:row>111</xdr:row>
      <xdr:rowOff>106494</xdr:rowOff>
    </xdr:to>
    <xdr:pic>
      <xdr:nvPicPr>
        <xdr:cNvPr id="15" name="Picture 14">
          <a:extLst>
            <a:ext uri="{FF2B5EF4-FFF2-40B4-BE49-F238E27FC236}">
              <a16:creationId xmlns:a16="http://schemas.microsoft.com/office/drawing/2014/main" id="{F7F81B7A-8E8A-71B0-E290-301CF02CFFFD}"/>
            </a:ext>
          </a:extLst>
        </xdr:cNvPr>
        <xdr:cNvPicPr>
          <a:picLocks noChangeAspect="1"/>
        </xdr:cNvPicPr>
      </xdr:nvPicPr>
      <xdr:blipFill>
        <a:blip xmlns:r="http://schemas.openxmlformats.org/officeDocument/2006/relationships" r:embed="rId5"/>
        <a:stretch>
          <a:fillRect/>
        </a:stretch>
      </xdr:blipFill>
      <xdr:spPr>
        <a:xfrm>
          <a:off x="11863389" y="16916400"/>
          <a:ext cx="4024312" cy="3964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138979</xdr:colOff>
      <xdr:row>39</xdr:row>
      <xdr:rowOff>62778</xdr:rowOff>
    </xdr:from>
    <xdr:to>
      <xdr:col>17</xdr:col>
      <xdr:colOff>305379</xdr:colOff>
      <xdr:row>64</xdr:row>
      <xdr:rowOff>117651</xdr:rowOff>
    </xdr:to>
    <xdr:pic>
      <xdr:nvPicPr>
        <xdr:cNvPr id="4" name="Picture 3">
          <a:extLst>
            <a:ext uri="{FF2B5EF4-FFF2-40B4-BE49-F238E27FC236}">
              <a16:creationId xmlns:a16="http://schemas.microsoft.com/office/drawing/2014/main" id="{521420A2-0F29-2D9A-2F38-A43535642A4A}"/>
            </a:ext>
          </a:extLst>
        </xdr:cNvPr>
        <xdr:cNvPicPr>
          <a:picLocks noChangeAspect="1"/>
        </xdr:cNvPicPr>
      </xdr:nvPicPr>
      <xdr:blipFill>
        <a:blip xmlns:r="http://schemas.openxmlformats.org/officeDocument/2006/relationships" r:embed="rId1"/>
        <a:stretch>
          <a:fillRect/>
        </a:stretch>
      </xdr:blipFill>
      <xdr:spPr>
        <a:xfrm>
          <a:off x="6137997" y="7274069"/>
          <a:ext cx="5022418" cy="4557600"/>
        </a:xfrm>
        <a:prstGeom prst="rect">
          <a:avLst/>
        </a:prstGeom>
      </xdr:spPr>
    </xdr:pic>
    <xdr:clientData/>
  </xdr:twoCellAnchor>
  <xdr:twoCellAnchor editAs="oneCell">
    <xdr:from>
      <xdr:col>1</xdr:col>
      <xdr:colOff>0</xdr:colOff>
      <xdr:row>3</xdr:row>
      <xdr:rowOff>0</xdr:rowOff>
    </xdr:from>
    <xdr:to>
      <xdr:col>17</xdr:col>
      <xdr:colOff>38100</xdr:colOff>
      <xdr:row>10</xdr:row>
      <xdr:rowOff>57150</xdr:rowOff>
    </xdr:to>
    <xdr:pic>
      <xdr:nvPicPr>
        <xdr:cNvPr id="7" name="Picture 6">
          <a:extLst>
            <a:ext uri="{FF2B5EF4-FFF2-40B4-BE49-F238E27FC236}">
              <a16:creationId xmlns:a16="http://schemas.microsoft.com/office/drawing/2014/main" id="{F3226725-D02C-90F0-F06C-F06BB397A1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080" y="659130"/>
          <a:ext cx="1025652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352424</xdr:colOff>
      <xdr:row>67</xdr:row>
      <xdr:rowOff>1</xdr:rowOff>
    </xdr:from>
    <xdr:to>
      <xdr:col>23</xdr:col>
      <xdr:colOff>457200</xdr:colOff>
      <xdr:row>91</xdr:row>
      <xdr:rowOff>180225</xdr:rowOff>
    </xdr:to>
    <xdr:pic>
      <xdr:nvPicPr>
        <xdr:cNvPr id="8" name="Picture 7">
          <a:extLst>
            <a:ext uri="{FF2B5EF4-FFF2-40B4-BE49-F238E27FC236}">
              <a16:creationId xmlns:a16="http://schemas.microsoft.com/office/drawing/2014/main" id="{9C652A94-2F5D-BE2E-457D-F84C1D1F8F13}"/>
            </a:ext>
          </a:extLst>
        </xdr:cNvPr>
        <xdr:cNvPicPr>
          <a:picLocks noChangeAspect="1"/>
        </xdr:cNvPicPr>
      </xdr:nvPicPr>
      <xdr:blipFill>
        <a:blip xmlns:r="http://schemas.openxmlformats.org/officeDocument/2006/relationships" r:embed="rId3"/>
        <a:stretch>
          <a:fillRect/>
        </a:stretch>
      </xdr:blipFill>
      <xdr:spPr>
        <a:xfrm>
          <a:off x="11201399" y="12315826"/>
          <a:ext cx="4357689" cy="4523624"/>
        </a:xfrm>
        <a:prstGeom prst="rect">
          <a:avLst/>
        </a:prstGeom>
      </xdr:spPr>
    </xdr:pic>
    <xdr:clientData/>
  </xdr:twoCellAnchor>
  <xdr:twoCellAnchor editAs="oneCell">
    <xdr:from>
      <xdr:col>0</xdr:col>
      <xdr:colOff>425263</xdr:colOff>
      <xdr:row>66</xdr:row>
      <xdr:rowOff>180975</xdr:rowOff>
    </xdr:from>
    <xdr:to>
      <xdr:col>7</xdr:col>
      <xdr:colOff>25213</xdr:colOff>
      <xdr:row>91</xdr:row>
      <xdr:rowOff>159336</xdr:rowOff>
    </xdr:to>
    <xdr:pic>
      <xdr:nvPicPr>
        <xdr:cNvPr id="11" name="Picture 10">
          <a:extLst>
            <a:ext uri="{FF2B5EF4-FFF2-40B4-BE49-F238E27FC236}">
              <a16:creationId xmlns:a16="http://schemas.microsoft.com/office/drawing/2014/main" id="{BC4B3725-130F-46F9-4997-6176B1F888CD}"/>
            </a:ext>
          </a:extLst>
        </xdr:cNvPr>
        <xdr:cNvPicPr>
          <a:picLocks noChangeAspect="1"/>
        </xdr:cNvPicPr>
      </xdr:nvPicPr>
      <xdr:blipFill>
        <a:blip xmlns:r="http://schemas.openxmlformats.org/officeDocument/2006/relationships" r:embed="rId4"/>
        <a:stretch>
          <a:fillRect/>
        </a:stretch>
      </xdr:blipFill>
      <xdr:spPr>
        <a:xfrm>
          <a:off x="425263" y="11772900"/>
          <a:ext cx="4391025" cy="4505334"/>
        </a:xfrm>
        <a:prstGeom prst="rect">
          <a:avLst/>
        </a:prstGeom>
      </xdr:spPr>
    </xdr:pic>
    <xdr:clientData/>
  </xdr:twoCellAnchor>
  <xdr:twoCellAnchor editAs="oneCell">
    <xdr:from>
      <xdr:col>8</xdr:col>
      <xdr:colOff>403412</xdr:colOff>
      <xdr:row>67</xdr:row>
      <xdr:rowOff>5042</xdr:rowOff>
    </xdr:from>
    <xdr:to>
      <xdr:col>16</xdr:col>
      <xdr:colOff>58271</xdr:colOff>
      <xdr:row>91</xdr:row>
      <xdr:rowOff>138953</xdr:rowOff>
    </xdr:to>
    <xdr:pic>
      <xdr:nvPicPr>
        <xdr:cNvPr id="12" name="Picture 11">
          <a:extLst>
            <a:ext uri="{FF2B5EF4-FFF2-40B4-BE49-F238E27FC236}">
              <a16:creationId xmlns:a16="http://schemas.microsoft.com/office/drawing/2014/main" id="{506E1739-66C3-7047-C31B-06A6CF8E9B67}"/>
            </a:ext>
          </a:extLst>
        </xdr:cNvPr>
        <xdr:cNvPicPr>
          <a:picLocks noChangeAspect="1"/>
        </xdr:cNvPicPr>
      </xdr:nvPicPr>
      <xdr:blipFill>
        <a:blip xmlns:r="http://schemas.openxmlformats.org/officeDocument/2006/relationships" r:embed="rId5"/>
        <a:stretch>
          <a:fillRect/>
        </a:stretch>
      </xdr:blipFill>
      <xdr:spPr>
        <a:xfrm>
          <a:off x="5853953" y="11954995"/>
          <a:ext cx="4415118" cy="4544546"/>
        </a:xfrm>
        <a:prstGeom prst="rect">
          <a:avLst/>
        </a:prstGeom>
      </xdr:spPr>
    </xdr:pic>
    <xdr:clientData/>
  </xdr:twoCellAnchor>
  <xdr:twoCellAnchor editAs="oneCell">
    <xdr:from>
      <xdr:col>0</xdr:col>
      <xdr:colOff>448235</xdr:colOff>
      <xdr:row>95</xdr:row>
      <xdr:rowOff>112060</xdr:rowOff>
    </xdr:from>
    <xdr:to>
      <xdr:col>7</xdr:col>
      <xdr:colOff>53788</xdr:colOff>
      <xdr:row>120</xdr:row>
      <xdr:rowOff>77851</xdr:rowOff>
    </xdr:to>
    <xdr:pic>
      <xdr:nvPicPr>
        <xdr:cNvPr id="14" name="Picture 13">
          <a:extLst>
            <a:ext uri="{FF2B5EF4-FFF2-40B4-BE49-F238E27FC236}">
              <a16:creationId xmlns:a16="http://schemas.microsoft.com/office/drawing/2014/main" id="{F32964CC-CD71-9716-2034-CDC4FF182142}"/>
            </a:ext>
          </a:extLst>
        </xdr:cNvPr>
        <xdr:cNvPicPr>
          <a:picLocks noChangeAspect="1"/>
        </xdr:cNvPicPr>
      </xdr:nvPicPr>
      <xdr:blipFill>
        <a:blip xmlns:r="http://schemas.openxmlformats.org/officeDocument/2006/relationships" r:embed="rId6"/>
        <a:stretch>
          <a:fillRect/>
        </a:stretch>
      </xdr:blipFill>
      <xdr:spPr>
        <a:xfrm>
          <a:off x="448235" y="17207754"/>
          <a:ext cx="4415118" cy="4560203"/>
        </a:xfrm>
        <a:prstGeom prst="rect">
          <a:avLst/>
        </a:prstGeom>
      </xdr:spPr>
    </xdr:pic>
    <xdr:clientData/>
  </xdr:twoCellAnchor>
  <xdr:twoCellAnchor editAs="oneCell">
    <xdr:from>
      <xdr:col>8</xdr:col>
      <xdr:colOff>418139</xdr:colOff>
      <xdr:row>95</xdr:row>
      <xdr:rowOff>67236</xdr:rowOff>
    </xdr:from>
    <xdr:to>
      <xdr:col>16</xdr:col>
      <xdr:colOff>68516</xdr:colOff>
      <xdr:row>120</xdr:row>
      <xdr:rowOff>40342</xdr:rowOff>
    </xdr:to>
    <xdr:pic>
      <xdr:nvPicPr>
        <xdr:cNvPr id="19" name="Picture 18">
          <a:extLst>
            <a:ext uri="{FF2B5EF4-FFF2-40B4-BE49-F238E27FC236}">
              <a16:creationId xmlns:a16="http://schemas.microsoft.com/office/drawing/2014/main" id="{68054730-7AFC-935C-5731-15BF1A3B7453}"/>
            </a:ext>
          </a:extLst>
        </xdr:cNvPr>
        <xdr:cNvPicPr>
          <a:picLocks noChangeAspect="1"/>
        </xdr:cNvPicPr>
      </xdr:nvPicPr>
      <xdr:blipFill>
        <a:blip xmlns:r="http://schemas.openxmlformats.org/officeDocument/2006/relationships" r:embed="rId7"/>
        <a:stretch>
          <a:fillRect/>
        </a:stretch>
      </xdr:blipFill>
      <xdr:spPr>
        <a:xfrm>
          <a:off x="5877325" y="17277550"/>
          <a:ext cx="4385662" cy="4599535"/>
        </a:xfrm>
        <a:prstGeom prst="rect">
          <a:avLst/>
        </a:prstGeom>
      </xdr:spPr>
    </xdr:pic>
    <xdr:clientData/>
  </xdr:twoCellAnchor>
  <xdr:twoCellAnchor editAs="oneCell">
    <xdr:from>
      <xdr:col>17</xdr:col>
      <xdr:colOff>437670</xdr:colOff>
      <xdr:row>95</xdr:row>
      <xdr:rowOff>59871</xdr:rowOff>
    </xdr:from>
    <xdr:to>
      <xdr:col>23</xdr:col>
      <xdr:colOff>531799</xdr:colOff>
      <xdr:row>120</xdr:row>
      <xdr:rowOff>25662</xdr:rowOff>
    </xdr:to>
    <xdr:pic>
      <xdr:nvPicPr>
        <xdr:cNvPr id="20" name="Picture 19">
          <a:extLst>
            <a:ext uri="{FF2B5EF4-FFF2-40B4-BE49-F238E27FC236}">
              <a16:creationId xmlns:a16="http://schemas.microsoft.com/office/drawing/2014/main" id="{2B6399C3-8CD0-6145-3B3A-54EC8AB1910E}"/>
            </a:ext>
          </a:extLst>
        </xdr:cNvPr>
        <xdr:cNvPicPr>
          <a:picLocks noChangeAspect="1"/>
        </xdr:cNvPicPr>
      </xdr:nvPicPr>
      <xdr:blipFill>
        <a:blip xmlns:r="http://schemas.openxmlformats.org/officeDocument/2006/relationships" r:embed="rId8"/>
        <a:stretch>
          <a:fillRect/>
        </a:stretch>
      </xdr:blipFill>
      <xdr:spPr>
        <a:xfrm>
          <a:off x="11301613" y="17270185"/>
          <a:ext cx="4350443" cy="4592220"/>
        </a:xfrm>
        <a:prstGeom prst="rect">
          <a:avLst/>
        </a:prstGeom>
      </xdr:spPr>
    </xdr:pic>
    <xdr:clientData/>
  </xdr:twoCellAnchor>
  <xdr:twoCellAnchor editAs="oneCell">
    <xdr:from>
      <xdr:col>1</xdr:col>
      <xdr:colOff>13856</xdr:colOff>
      <xdr:row>39</xdr:row>
      <xdr:rowOff>103909</xdr:rowOff>
    </xdr:from>
    <xdr:to>
      <xdr:col>7</xdr:col>
      <xdr:colOff>263893</xdr:colOff>
      <xdr:row>64</xdr:row>
      <xdr:rowOff>137182</xdr:rowOff>
    </xdr:to>
    <xdr:pic>
      <xdr:nvPicPr>
        <xdr:cNvPr id="21" name="Picture 20">
          <a:extLst>
            <a:ext uri="{FF2B5EF4-FFF2-40B4-BE49-F238E27FC236}">
              <a16:creationId xmlns:a16="http://schemas.microsoft.com/office/drawing/2014/main" id="{6A4B4026-CAFD-3BBA-344D-52D092B8B048}"/>
            </a:ext>
          </a:extLst>
        </xdr:cNvPr>
        <xdr:cNvPicPr>
          <a:picLocks noChangeAspect="1"/>
        </xdr:cNvPicPr>
      </xdr:nvPicPr>
      <xdr:blipFill>
        <a:blip xmlns:r="http://schemas.openxmlformats.org/officeDocument/2006/relationships" r:embed="rId9"/>
        <a:stretch>
          <a:fillRect/>
        </a:stretch>
      </xdr:blipFill>
      <xdr:spPr>
        <a:xfrm>
          <a:off x="651165" y="7315200"/>
          <a:ext cx="4406401" cy="453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22</xdr:col>
      <xdr:colOff>261938</xdr:colOff>
      <xdr:row>1</xdr:row>
      <xdr:rowOff>8573</xdr:rowOff>
    </xdr:from>
    <xdr:to>
      <xdr:col>31</xdr:col>
      <xdr:colOff>586741</xdr:colOff>
      <xdr:row>32</xdr:row>
      <xdr:rowOff>166687</xdr:rowOff>
    </xdr:to>
    <xdr:sp macro="" textlink="">
      <xdr:nvSpPr>
        <xdr:cNvPr id="9" name="Rectangle: Folded Corner 8">
          <a:extLst>
            <a:ext uri="{FF2B5EF4-FFF2-40B4-BE49-F238E27FC236}">
              <a16:creationId xmlns:a16="http://schemas.microsoft.com/office/drawing/2014/main" id="{AA74D115-5EFB-67B2-6BD2-2F196A62F095}"/>
            </a:ext>
          </a:extLst>
        </xdr:cNvPr>
        <xdr:cNvSpPr/>
      </xdr:nvSpPr>
      <xdr:spPr>
        <a:xfrm>
          <a:off x="15701963" y="189548"/>
          <a:ext cx="6068378"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0.77 means that for every 100 people of working age there is 77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twoCellAnchor editAs="oneCell">
    <xdr:from>
      <xdr:col>1</xdr:col>
      <xdr:colOff>0</xdr:colOff>
      <xdr:row>3</xdr:row>
      <xdr:rowOff>0</xdr:rowOff>
    </xdr:from>
    <xdr:to>
      <xdr:col>15</xdr:col>
      <xdr:colOff>251460</xdr:colOff>
      <xdr:row>11</xdr:row>
      <xdr:rowOff>167640</xdr:rowOff>
    </xdr:to>
    <xdr:pic>
      <xdr:nvPicPr>
        <xdr:cNvPr id="8" name="Picture 7">
          <a:extLst>
            <a:ext uri="{FF2B5EF4-FFF2-40B4-BE49-F238E27FC236}">
              <a16:creationId xmlns:a16="http://schemas.microsoft.com/office/drawing/2014/main" id="{FB908E64-AE76-F87A-0506-5F022BC7BD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659130"/>
          <a:ext cx="10523220" cy="1630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xdr:row>
      <xdr:rowOff>0</xdr:rowOff>
    </xdr:from>
    <xdr:to>
      <xdr:col>8</xdr:col>
      <xdr:colOff>241695</xdr:colOff>
      <xdr:row>45</xdr:row>
      <xdr:rowOff>54452</xdr:rowOff>
    </xdr:to>
    <xdr:pic>
      <xdr:nvPicPr>
        <xdr:cNvPr id="3" name="Picture 2">
          <a:extLst>
            <a:ext uri="{FF2B5EF4-FFF2-40B4-BE49-F238E27FC236}">
              <a16:creationId xmlns:a16="http://schemas.microsoft.com/office/drawing/2014/main" id="{0C552C01-48E1-395F-0C37-309E8275E480}"/>
            </a:ext>
          </a:extLst>
        </xdr:cNvPr>
        <xdr:cNvPicPr>
          <a:picLocks noChangeAspect="1"/>
        </xdr:cNvPicPr>
      </xdr:nvPicPr>
      <xdr:blipFill>
        <a:blip xmlns:r="http://schemas.openxmlformats.org/officeDocument/2006/relationships" r:embed="rId2"/>
        <a:stretch>
          <a:fillRect/>
        </a:stretch>
      </xdr:blipFill>
      <xdr:spPr>
        <a:xfrm>
          <a:off x="723900" y="4719638"/>
          <a:ext cx="6023370" cy="4035902"/>
        </a:xfrm>
        <a:prstGeom prst="rect">
          <a:avLst/>
        </a:prstGeom>
      </xdr:spPr>
    </xdr:pic>
    <xdr:clientData/>
  </xdr:twoCellAnchor>
  <xdr:twoCellAnchor editAs="oneCell">
    <xdr:from>
      <xdr:col>9</xdr:col>
      <xdr:colOff>0</xdr:colOff>
      <xdr:row>22</xdr:row>
      <xdr:rowOff>142875</xdr:rowOff>
    </xdr:from>
    <xdr:to>
      <xdr:col>16</xdr:col>
      <xdr:colOff>458770</xdr:colOff>
      <xdr:row>45</xdr:row>
      <xdr:rowOff>107800</xdr:rowOff>
    </xdr:to>
    <xdr:pic>
      <xdr:nvPicPr>
        <xdr:cNvPr id="4" name="Picture 3">
          <a:extLst>
            <a:ext uri="{FF2B5EF4-FFF2-40B4-BE49-F238E27FC236}">
              <a16:creationId xmlns:a16="http://schemas.microsoft.com/office/drawing/2014/main" id="{B6CAFE09-4FEB-A40C-9F04-CE0AADFF3CF2}"/>
            </a:ext>
          </a:extLst>
        </xdr:cNvPr>
        <xdr:cNvPicPr>
          <a:picLocks noChangeAspect="1"/>
        </xdr:cNvPicPr>
      </xdr:nvPicPr>
      <xdr:blipFill>
        <a:blip xmlns:r="http://schemas.openxmlformats.org/officeDocument/2006/relationships" r:embed="rId3"/>
        <a:stretch>
          <a:fillRect/>
        </a:stretch>
      </xdr:blipFill>
      <xdr:spPr>
        <a:xfrm>
          <a:off x="7143750" y="4681538"/>
          <a:ext cx="4925995" cy="4127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388620</xdr:colOff>
      <xdr:row>13</xdr:row>
      <xdr:rowOff>15240</xdr:rowOff>
    </xdr:to>
    <xdr:pic>
      <xdr:nvPicPr>
        <xdr:cNvPr id="9" name="Picture 8">
          <a:extLst>
            <a:ext uri="{FF2B5EF4-FFF2-40B4-BE49-F238E27FC236}">
              <a16:creationId xmlns:a16="http://schemas.microsoft.com/office/drawing/2014/main" id="{060AB45E-D6B7-D611-0705-7ED79DCCA3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659130"/>
          <a:ext cx="7734300" cy="1844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350996</xdr:colOff>
      <xdr:row>48</xdr:row>
      <xdr:rowOff>139064</xdr:rowOff>
    </xdr:from>
    <xdr:to>
      <xdr:col>7</xdr:col>
      <xdr:colOff>42863</xdr:colOff>
      <xdr:row>67</xdr:row>
      <xdr:rowOff>119727</xdr:rowOff>
    </xdr:to>
    <xdr:pic>
      <xdr:nvPicPr>
        <xdr:cNvPr id="2" name="Picture 1">
          <a:extLst>
            <a:ext uri="{FF2B5EF4-FFF2-40B4-BE49-F238E27FC236}">
              <a16:creationId xmlns:a16="http://schemas.microsoft.com/office/drawing/2014/main" id="{4D45BAC1-23A8-4E14-F8C0-F8BF549B5FC5}"/>
            </a:ext>
          </a:extLst>
        </xdr:cNvPr>
        <xdr:cNvPicPr>
          <a:picLocks noChangeAspect="1"/>
        </xdr:cNvPicPr>
      </xdr:nvPicPr>
      <xdr:blipFill>
        <a:blip xmlns:r="http://schemas.openxmlformats.org/officeDocument/2006/relationships" r:embed="rId2"/>
        <a:stretch>
          <a:fillRect/>
        </a:stretch>
      </xdr:blipFill>
      <xdr:spPr>
        <a:xfrm>
          <a:off x="1074896" y="9202102"/>
          <a:ext cx="4968717" cy="3419188"/>
        </a:xfrm>
        <a:prstGeom prst="rect">
          <a:avLst/>
        </a:prstGeom>
      </xdr:spPr>
    </xdr:pic>
    <xdr:clientData/>
  </xdr:twoCellAnchor>
  <xdr:twoCellAnchor editAs="oneCell">
    <xdr:from>
      <xdr:col>1</xdr:col>
      <xdr:colOff>168592</xdr:colOff>
      <xdr:row>72</xdr:row>
      <xdr:rowOff>116864</xdr:rowOff>
    </xdr:from>
    <xdr:to>
      <xdr:col>6</xdr:col>
      <xdr:colOff>431958</xdr:colOff>
      <xdr:row>111</xdr:row>
      <xdr:rowOff>96381</xdr:rowOff>
    </xdr:to>
    <xdr:pic>
      <xdr:nvPicPr>
        <xdr:cNvPr id="4" name="Picture 3">
          <a:extLst>
            <a:ext uri="{FF2B5EF4-FFF2-40B4-BE49-F238E27FC236}">
              <a16:creationId xmlns:a16="http://schemas.microsoft.com/office/drawing/2014/main" id="{00787B5A-1AC2-D789-3A1E-3B12773486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2492" y="13523302"/>
          <a:ext cx="4902041" cy="7037542"/>
        </a:xfrm>
        <a:prstGeom prst="rect">
          <a:avLst/>
        </a:prstGeom>
      </xdr:spPr>
    </xdr:pic>
    <xdr:clientData/>
  </xdr:twoCellAnchor>
  <xdr:twoCellAnchor editAs="oneCell">
    <xdr:from>
      <xdr:col>7</xdr:col>
      <xdr:colOff>620220</xdr:colOff>
      <xdr:row>72</xdr:row>
      <xdr:rowOff>128110</xdr:rowOff>
    </xdr:from>
    <xdr:to>
      <xdr:col>11</xdr:col>
      <xdr:colOff>91904</xdr:colOff>
      <xdr:row>111</xdr:row>
      <xdr:rowOff>102392</xdr:rowOff>
    </xdr:to>
    <xdr:pic>
      <xdr:nvPicPr>
        <xdr:cNvPr id="7" name="Picture 6">
          <a:extLst>
            <a:ext uri="{FF2B5EF4-FFF2-40B4-BE49-F238E27FC236}">
              <a16:creationId xmlns:a16="http://schemas.microsoft.com/office/drawing/2014/main" id="{31CA74FB-5601-4365-0888-C6E58A5718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20970" y="13534548"/>
          <a:ext cx="4872359" cy="7032307"/>
        </a:xfrm>
        <a:prstGeom prst="rect">
          <a:avLst/>
        </a:prstGeom>
      </xdr:spPr>
    </xdr:pic>
    <xdr:clientData/>
  </xdr:twoCellAnchor>
  <xdr:twoCellAnchor editAs="oneCell">
    <xdr:from>
      <xdr:col>7</xdr:col>
      <xdr:colOff>663416</xdr:colOff>
      <xdr:row>46</xdr:row>
      <xdr:rowOff>81916</xdr:rowOff>
    </xdr:from>
    <xdr:to>
      <xdr:col>10</xdr:col>
      <xdr:colOff>190500</xdr:colOff>
      <xdr:row>69</xdr:row>
      <xdr:rowOff>153343</xdr:rowOff>
    </xdr:to>
    <xdr:pic>
      <xdr:nvPicPr>
        <xdr:cNvPr id="8" name="Picture 7">
          <a:extLst>
            <a:ext uri="{FF2B5EF4-FFF2-40B4-BE49-F238E27FC236}">
              <a16:creationId xmlns:a16="http://schemas.microsoft.com/office/drawing/2014/main" id="{2BAC4364-E07E-7A57-93D7-F57B1B817308}"/>
            </a:ext>
          </a:extLst>
        </xdr:cNvPr>
        <xdr:cNvPicPr>
          <a:picLocks noChangeAspect="1"/>
        </xdr:cNvPicPr>
      </xdr:nvPicPr>
      <xdr:blipFill>
        <a:blip xmlns:r="http://schemas.openxmlformats.org/officeDocument/2006/relationships" r:embed="rId5"/>
        <a:stretch>
          <a:fillRect/>
        </a:stretch>
      </xdr:blipFill>
      <xdr:spPr>
        <a:xfrm>
          <a:off x="6664166" y="8783004"/>
          <a:ext cx="4289584" cy="4233852"/>
        </a:xfrm>
        <a:prstGeom prst="rect">
          <a:avLst/>
        </a:prstGeom>
      </xdr:spPr>
    </xdr:pic>
    <xdr:clientData/>
  </xdr:twoCellAnchor>
  <xdr:twoCellAnchor editAs="oneCell">
    <xdr:from>
      <xdr:col>0</xdr:col>
      <xdr:colOff>642377</xdr:colOff>
      <xdr:row>28</xdr:row>
      <xdr:rowOff>134508</xdr:rowOff>
    </xdr:from>
    <xdr:to>
      <xdr:col>12</xdr:col>
      <xdr:colOff>364752</xdr:colOff>
      <xdr:row>45</xdr:row>
      <xdr:rowOff>172754</xdr:rowOff>
    </xdr:to>
    <xdr:pic>
      <xdr:nvPicPr>
        <xdr:cNvPr id="3" name="Picture 2">
          <a:extLst>
            <a:ext uri="{FF2B5EF4-FFF2-40B4-BE49-F238E27FC236}">
              <a16:creationId xmlns:a16="http://schemas.microsoft.com/office/drawing/2014/main" id="{3D0BCE55-867E-FF7E-CF12-8B9DD54CFD73}"/>
            </a:ext>
          </a:extLst>
        </xdr:cNvPr>
        <xdr:cNvPicPr>
          <a:picLocks noChangeAspect="1"/>
        </xdr:cNvPicPr>
      </xdr:nvPicPr>
      <xdr:blipFill>
        <a:blip xmlns:r="http://schemas.openxmlformats.org/officeDocument/2006/relationships" r:embed="rId6"/>
        <a:stretch>
          <a:fillRect/>
        </a:stretch>
      </xdr:blipFill>
      <xdr:spPr>
        <a:xfrm>
          <a:off x="642377" y="5578046"/>
          <a:ext cx="13162150" cy="31148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209550</xdr:colOff>
      <xdr:row>9</xdr:row>
      <xdr:rowOff>91440</xdr:rowOff>
    </xdr:to>
    <xdr:pic>
      <xdr:nvPicPr>
        <xdr:cNvPr id="5" name="Picture 4">
          <a:extLst>
            <a:ext uri="{FF2B5EF4-FFF2-40B4-BE49-F238E27FC236}">
              <a16:creationId xmlns:a16="http://schemas.microsoft.com/office/drawing/2014/main" id="{FAD6C3E3-A06F-5BF8-0399-CC86E6936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659130"/>
          <a:ext cx="7261860" cy="1188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485775</xdr:colOff>
      <xdr:row>56</xdr:row>
      <xdr:rowOff>157162</xdr:rowOff>
    </xdr:from>
    <xdr:to>
      <xdr:col>6</xdr:col>
      <xdr:colOff>319088</xdr:colOff>
      <xdr:row>101</xdr:row>
      <xdr:rowOff>63181</xdr:rowOff>
    </xdr:to>
    <xdr:pic>
      <xdr:nvPicPr>
        <xdr:cNvPr id="4" name="Picture 3">
          <a:extLst>
            <a:ext uri="{FF2B5EF4-FFF2-40B4-BE49-F238E27FC236}">
              <a16:creationId xmlns:a16="http://schemas.microsoft.com/office/drawing/2014/main" id="{EE08CD50-1C1E-F56B-C08D-AE5E9734F9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5" y="11110912"/>
          <a:ext cx="5691188" cy="8049894"/>
        </a:xfrm>
        <a:prstGeom prst="rect">
          <a:avLst/>
        </a:prstGeom>
      </xdr:spPr>
    </xdr:pic>
    <xdr:clientData/>
  </xdr:twoCellAnchor>
  <xdr:twoCellAnchor editAs="oneCell">
    <xdr:from>
      <xdr:col>7</xdr:col>
      <xdr:colOff>152401</xdr:colOff>
      <xdr:row>57</xdr:row>
      <xdr:rowOff>4763</xdr:rowOff>
    </xdr:from>
    <xdr:to>
      <xdr:col>16</xdr:col>
      <xdr:colOff>71438</xdr:colOff>
      <xdr:row>101</xdr:row>
      <xdr:rowOff>51338</xdr:rowOff>
    </xdr:to>
    <xdr:pic>
      <xdr:nvPicPr>
        <xdr:cNvPr id="7" name="Picture 6">
          <a:extLst>
            <a:ext uri="{FF2B5EF4-FFF2-40B4-BE49-F238E27FC236}">
              <a16:creationId xmlns:a16="http://schemas.microsoft.com/office/drawing/2014/main" id="{82C6432C-CEEB-77C8-D223-4F0DA02272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48451" y="11139488"/>
          <a:ext cx="5662612" cy="8009475"/>
        </a:xfrm>
        <a:prstGeom prst="rect">
          <a:avLst/>
        </a:prstGeom>
      </xdr:spPr>
    </xdr:pic>
    <xdr:clientData/>
  </xdr:twoCellAnchor>
  <xdr:twoCellAnchor editAs="oneCell">
    <xdr:from>
      <xdr:col>0</xdr:col>
      <xdr:colOff>38099</xdr:colOff>
      <xdr:row>28</xdr:row>
      <xdr:rowOff>23814</xdr:rowOff>
    </xdr:from>
    <xdr:to>
      <xdr:col>7</xdr:col>
      <xdr:colOff>69850</xdr:colOff>
      <xdr:row>53</xdr:row>
      <xdr:rowOff>117130</xdr:rowOff>
    </xdr:to>
    <xdr:pic>
      <xdr:nvPicPr>
        <xdr:cNvPr id="11" name="Picture 10">
          <a:extLst>
            <a:ext uri="{FF2B5EF4-FFF2-40B4-BE49-F238E27FC236}">
              <a16:creationId xmlns:a16="http://schemas.microsoft.com/office/drawing/2014/main" id="{C8D2495B-75ED-E182-6836-58E5583BE4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099" y="5986464"/>
          <a:ext cx="6534151" cy="4697066"/>
        </a:xfrm>
        <a:prstGeom prst="rect">
          <a:avLst/>
        </a:prstGeom>
      </xdr:spPr>
    </xdr:pic>
    <xdr:clientData/>
  </xdr:twoCellAnchor>
  <xdr:twoCellAnchor editAs="oneCell">
    <xdr:from>
      <xdr:col>7</xdr:col>
      <xdr:colOff>160564</xdr:colOff>
      <xdr:row>27</xdr:row>
      <xdr:rowOff>38780</xdr:rowOff>
    </xdr:from>
    <xdr:to>
      <xdr:col>16</xdr:col>
      <xdr:colOff>32599</xdr:colOff>
      <xdr:row>56</xdr:row>
      <xdr:rowOff>42863</xdr:rowOff>
    </xdr:to>
    <xdr:pic>
      <xdr:nvPicPr>
        <xdr:cNvPr id="3" name="Picture 2">
          <a:extLst>
            <a:ext uri="{FF2B5EF4-FFF2-40B4-BE49-F238E27FC236}">
              <a16:creationId xmlns:a16="http://schemas.microsoft.com/office/drawing/2014/main" id="{B0B52D21-FAF1-C766-E8E6-44FDC067EF4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744" r="26791"/>
        <a:stretch/>
      </xdr:blipFill>
      <xdr:spPr>
        <a:xfrm>
          <a:off x="6656614" y="5668055"/>
          <a:ext cx="5615610" cy="53285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766764</xdr:colOff>
      <xdr:row>1</xdr:row>
      <xdr:rowOff>476</xdr:rowOff>
    </xdr:from>
    <xdr:to>
      <xdr:col>25</xdr:col>
      <xdr:colOff>26460</xdr:colOff>
      <xdr:row>11</xdr:row>
      <xdr:rowOff>95250</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0825164" y="181451"/>
          <a:ext cx="8560859" cy="2514124"/>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400" b="1">
              <a:solidFill>
                <a:sysClr val="windowText" lastClr="000000"/>
              </a:solidFill>
              <a:effectLst/>
              <a:latin typeface="+mn-lt"/>
              <a:ea typeface="+mn-ea"/>
              <a:cs typeface="+mn-cs"/>
            </a:rPr>
            <a:t>Between censuses the ONS produces mid-year estimates. These</a:t>
          </a:r>
          <a:r>
            <a:rPr lang="en-GB" sz="1400" b="1" baseline="0">
              <a:solidFill>
                <a:sysClr val="windowText" lastClr="000000"/>
              </a:solidFill>
              <a:effectLst/>
              <a:latin typeface="+mn-lt"/>
              <a:ea typeface="+mn-ea"/>
              <a:cs typeface="+mn-cs"/>
            </a:rPr>
            <a:t> e</a:t>
          </a:r>
          <a:r>
            <a:rPr lang="en-GB" sz="14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4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400" b="1">
              <a:solidFill>
                <a:sysClr val="windowText" lastClr="000000"/>
              </a:solidFill>
              <a:effectLst/>
              <a:latin typeface="+mn-lt"/>
              <a:ea typeface="+mn-ea"/>
              <a:cs typeface="+mn-cs"/>
            </a:rPr>
            <a:t>The</a:t>
          </a:r>
          <a:r>
            <a:rPr lang="en-GB" sz="14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4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46566</xdr:colOff>
      <xdr:row>35</xdr:row>
      <xdr:rowOff>90607</xdr:rowOff>
    </xdr:from>
    <xdr:to>
      <xdr:col>7</xdr:col>
      <xdr:colOff>379413</xdr:colOff>
      <xdr:row>59</xdr:row>
      <xdr:rowOff>152401</xdr:rowOff>
    </xdr:to>
    <xdr:pic>
      <xdr:nvPicPr>
        <xdr:cNvPr id="7" name="Picture 6">
          <a:extLst>
            <a:ext uri="{FF2B5EF4-FFF2-40B4-BE49-F238E27FC236}">
              <a16:creationId xmlns:a16="http://schemas.microsoft.com/office/drawing/2014/main" id="{9455E196-C2BB-801E-8D04-582FE4BC99E7}"/>
            </a:ext>
          </a:extLst>
        </xdr:cNvPr>
        <xdr:cNvPicPr>
          <a:picLocks noChangeAspect="1"/>
        </xdr:cNvPicPr>
      </xdr:nvPicPr>
      <xdr:blipFill>
        <a:blip xmlns:r="http://schemas.openxmlformats.org/officeDocument/2006/relationships" r:embed="rId1"/>
        <a:stretch>
          <a:fillRect/>
        </a:stretch>
      </xdr:blipFill>
      <xdr:spPr>
        <a:xfrm>
          <a:off x="770466" y="7054440"/>
          <a:ext cx="4906434" cy="4430594"/>
        </a:xfrm>
        <a:prstGeom prst="rect">
          <a:avLst/>
        </a:prstGeom>
      </xdr:spPr>
    </xdr:pic>
    <xdr:clientData/>
  </xdr:twoCellAnchor>
  <xdr:twoCellAnchor editAs="oneCell">
    <xdr:from>
      <xdr:col>7</xdr:col>
      <xdr:colOff>0</xdr:colOff>
      <xdr:row>35</xdr:row>
      <xdr:rowOff>80434</xdr:rowOff>
    </xdr:from>
    <xdr:to>
      <xdr:col>13</xdr:col>
      <xdr:colOff>139109</xdr:colOff>
      <xdr:row>58</xdr:row>
      <xdr:rowOff>173430</xdr:rowOff>
    </xdr:to>
    <xdr:pic>
      <xdr:nvPicPr>
        <xdr:cNvPr id="9" name="Picture 8">
          <a:extLst>
            <a:ext uri="{FF2B5EF4-FFF2-40B4-BE49-F238E27FC236}">
              <a16:creationId xmlns:a16="http://schemas.microsoft.com/office/drawing/2014/main" id="{BBB99A05-C389-435F-9DD8-A2A000562A49}"/>
            </a:ext>
          </a:extLst>
        </xdr:cNvPr>
        <xdr:cNvPicPr>
          <a:picLocks noChangeAspect="1"/>
        </xdr:cNvPicPr>
      </xdr:nvPicPr>
      <xdr:blipFill>
        <a:blip xmlns:r="http://schemas.openxmlformats.org/officeDocument/2006/relationships" r:embed="rId2"/>
        <a:stretch>
          <a:fillRect/>
        </a:stretch>
      </xdr:blipFill>
      <xdr:spPr>
        <a:xfrm>
          <a:off x="6307667" y="7044267"/>
          <a:ext cx="4901609" cy="4279763"/>
        </a:xfrm>
        <a:prstGeom prst="rect">
          <a:avLst/>
        </a:prstGeom>
      </xdr:spPr>
    </xdr:pic>
    <xdr:clientData/>
  </xdr:twoCellAnchor>
  <xdr:twoCellAnchor editAs="oneCell">
    <xdr:from>
      <xdr:col>0</xdr:col>
      <xdr:colOff>685800</xdr:colOff>
      <xdr:row>3</xdr:row>
      <xdr:rowOff>33866</xdr:rowOff>
    </xdr:from>
    <xdr:to>
      <xdr:col>13</xdr:col>
      <xdr:colOff>391478</xdr:colOff>
      <xdr:row>8</xdr:row>
      <xdr:rowOff>193887</xdr:rowOff>
    </xdr:to>
    <xdr:pic>
      <xdr:nvPicPr>
        <xdr:cNvPr id="10" name="Picture 9">
          <a:extLst>
            <a:ext uri="{FF2B5EF4-FFF2-40B4-BE49-F238E27FC236}">
              <a16:creationId xmlns:a16="http://schemas.microsoft.com/office/drawing/2014/main" id="{10446256-93C1-A1A2-E3A8-122CDA9BF5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5800" y="740833"/>
          <a:ext cx="9768840" cy="1324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xdr:colOff>
      <xdr:row>35</xdr:row>
      <xdr:rowOff>1</xdr:rowOff>
    </xdr:from>
    <xdr:to>
      <xdr:col>20</xdr:col>
      <xdr:colOff>460375</xdr:colOff>
      <xdr:row>58</xdr:row>
      <xdr:rowOff>100754</xdr:rowOff>
    </xdr:to>
    <xdr:pic>
      <xdr:nvPicPr>
        <xdr:cNvPr id="4" name="Picture 3">
          <a:extLst>
            <a:ext uri="{FF2B5EF4-FFF2-40B4-BE49-F238E27FC236}">
              <a16:creationId xmlns:a16="http://schemas.microsoft.com/office/drawing/2014/main" id="{AE649D38-5B8A-CD6C-9FF1-59CC474C34CC}"/>
            </a:ext>
          </a:extLst>
        </xdr:cNvPr>
        <xdr:cNvPicPr>
          <a:picLocks noChangeAspect="1"/>
        </xdr:cNvPicPr>
      </xdr:nvPicPr>
      <xdr:blipFill>
        <a:blip xmlns:r="http://schemas.openxmlformats.org/officeDocument/2006/relationships" r:embed="rId4"/>
        <a:stretch>
          <a:fillRect/>
        </a:stretch>
      </xdr:blipFill>
      <xdr:spPr>
        <a:xfrm>
          <a:off x="12207876" y="6961189"/>
          <a:ext cx="4952999" cy="4299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2:U32"/>
  <sheetViews>
    <sheetView tabSelected="1" zoomScale="80" zoomScaleNormal="80" workbookViewId="0"/>
  </sheetViews>
  <sheetFormatPr defaultColWidth="8.88671875" defaultRowHeight="14.4" x14ac:dyDescent="0.3"/>
  <cols>
    <col min="1" max="1" width="10" style="2" customWidth="1"/>
    <col min="2" max="16384" width="8.88671875" style="2"/>
  </cols>
  <sheetData>
    <row r="2" spans="2:19" x14ac:dyDescent="0.3">
      <c r="B2" s="9"/>
    </row>
    <row r="3" spans="2:19" x14ac:dyDescent="0.3">
      <c r="B3" s="9"/>
    </row>
    <row r="4" spans="2:19" x14ac:dyDescent="0.3">
      <c r="B4" s="9"/>
    </row>
    <row r="5" spans="2:19" x14ac:dyDescent="0.3">
      <c r="B5" s="9"/>
    </row>
    <row r="6" spans="2:19" x14ac:dyDescent="0.3">
      <c r="B6" s="9"/>
    </row>
    <row r="7" spans="2:19" x14ac:dyDescent="0.3">
      <c r="B7" s="9"/>
    </row>
    <row r="8" spans="2:19" x14ac:dyDescent="0.3">
      <c r="B8" s="9"/>
    </row>
    <row r="9" spans="2:19" ht="31.2" x14ac:dyDescent="0.6">
      <c r="B9" s="64" t="s">
        <v>98</v>
      </c>
    </row>
    <row r="10" spans="2:19" ht="28.8" x14ac:dyDescent="0.55000000000000004">
      <c r="B10" s="80" t="s">
        <v>48</v>
      </c>
    </row>
    <row r="11" spans="2:19" x14ac:dyDescent="0.3">
      <c r="B11" s="9"/>
      <c r="S11" s="47"/>
    </row>
    <row r="12" spans="2:19" x14ac:dyDescent="0.3">
      <c r="B12" s="9"/>
    </row>
    <row r="13" spans="2:19" ht="23.4" x14ac:dyDescent="0.45">
      <c r="B13" s="36" t="s">
        <v>49</v>
      </c>
    </row>
    <row r="15" spans="2:19" ht="21" x14ac:dyDescent="0.4">
      <c r="B15" s="62" t="s">
        <v>40</v>
      </c>
    </row>
    <row r="16" spans="2:19" ht="21" x14ac:dyDescent="0.4">
      <c r="B16" s="46"/>
    </row>
    <row r="17" spans="2:21" ht="21" x14ac:dyDescent="0.4">
      <c r="B17" s="62" t="s">
        <v>57</v>
      </c>
    </row>
    <row r="18" spans="2:21" ht="21" x14ac:dyDescent="0.4">
      <c r="B18" s="46"/>
    </row>
    <row r="19" spans="2:21" ht="21" x14ac:dyDescent="0.4">
      <c r="B19" s="63" t="s">
        <v>58</v>
      </c>
      <c r="U19"/>
    </row>
    <row r="20" spans="2:21" ht="21" x14ac:dyDescent="0.4">
      <c r="B20" s="46"/>
    </row>
    <row r="21" spans="2:21" ht="21" x14ac:dyDescent="0.4">
      <c r="B21" s="63" t="s">
        <v>47</v>
      </c>
    </row>
    <row r="22" spans="2:21" ht="21" x14ac:dyDescent="0.4">
      <c r="B22" s="63"/>
    </row>
    <row r="23" spans="2:21" ht="21" x14ac:dyDescent="0.4">
      <c r="B23" s="63" t="s">
        <v>88</v>
      </c>
    </row>
    <row r="24" spans="2:21" ht="21" x14ac:dyDescent="0.4">
      <c r="B24" s="46"/>
    </row>
    <row r="25" spans="2:21" ht="21" x14ac:dyDescent="0.4">
      <c r="B25" s="63" t="s">
        <v>43</v>
      </c>
    </row>
    <row r="26" spans="2:21" ht="21" x14ac:dyDescent="0.4">
      <c r="B26" s="46"/>
    </row>
    <row r="27" spans="2:21" ht="21" x14ac:dyDescent="0.4">
      <c r="B27" s="63" t="s">
        <v>45</v>
      </c>
    </row>
    <row r="28" spans="2:21" ht="21" x14ac:dyDescent="0.4">
      <c r="B28" s="46"/>
    </row>
    <row r="29" spans="2:21" ht="21" x14ac:dyDescent="0.4">
      <c r="B29" s="63" t="s">
        <v>59</v>
      </c>
    </row>
    <row r="30" spans="2:21" ht="18" x14ac:dyDescent="0.35">
      <c r="B30" s="45"/>
    </row>
    <row r="32" spans="2:21" ht="18" x14ac:dyDescent="0.35">
      <c r="B32" s="45" t="s">
        <v>60</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AD34"/>
  <sheetViews>
    <sheetView zoomScale="80" zoomScaleNormal="80" workbookViewId="0"/>
  </sheetViews>
  <sheetFormatPr defaultColWidth="9.109375" defaultRowHeight="14.4" x14ac:dyDescent="0.3"/>
  <cols>
    <col min="1" max="1" width="10" style="2" customWidth="1"/>
    <col min="2" max="2" width="12.5546875" style="2" customWidth="1"/>
    <col min="3" max="3" width="8.44140625" style="2" bestFit="1" customWidth="1"/>
    <col min="4" max="4" width="10.88671875" style="2" bestFit="1" customWidth="1"/>
    <col min="5" max="5" width="12.109375" style="2" bestFit="1" customWidth="1"/>
    <col min="6" max="6" width="10.6640625" style="2" customWidth="1"/>
    <col min="7" max="7" width="8.44140625" style="2" bestFit="1" customWidth="1"/>
    <col min="8" max="8" width="10.88671875" style="2" bestFit="1" customWidth="1"/>
    <col min="9" max="9" width="12.109375" style="2" bestFit="1" customWidth="1"/>
    <col min="10" max="10" width="11" style="2" bestFit="1" customWidth="1"/>
    <col min="11" max="11" width="8.44140625" style="2" bestFit="1" customWidth="1"/>
    <col min="12" max="12" width="10.88671875" style="2" bestFit="1" customWidth="1"/>
    <col min="13" max="13" width="12.5546875" style="2" bestFit="1" customWidth="1"/>
    <col min="14" max="14" width="11" style="2" bestFit="1" customWidth="1"/>
    <col min="15" max="15" width="8.44140625" style="2" bestFit="1" customWidth="1"/>
    <col min="16" max="16" width="10.88671875" style="2" bestFit="1" customWidth="1"/>
    <col min="17" max="17" width="12.5546875" style="2" bestFit="1" customWidth="1"/>
    <col min="18" max="18" width="11" style="2" bestFit="1" customWidth="1"/>
    <col min="19" max="19" width="8.44140625" style="2" bestFit="1" customWidth="1"/>
    <col min="20" max="20" width="10.88671875" style="2" bestFit="1" customWidth="1"/>
    <col min="21" max="21" width="12.5546875" style="2" bestFit="1" customWidth="1"/>
    <col min="22" max="22" width="11" style="2" bestFit="1" customWidth="1"/>
    <col min="23" max="23" width="8.44140625" style="2" bestFit="1" customWidth="1"/>
    <col min="24" max="24" width="10.88671875" style="2" bestFit="1" customWidth="1"/>
    <col min="25" max="25" width="12.5546875" style="2" bestFit="1" customWidth="1"/>
    <col min="26" max="26" width="11" style="2" bestFit="1" customWidth="1"/>
    <col min="27" max="27" width="8.44140625" style="2" bestFit="1" customWidth="1"/>
    <col min="28" max="28" width="10.88671875" style="2" bestFit="1" customWidth="1"/>
    <col min="29" max="29" width="12.5546875" style="2" bestFit="1" customWidth="1"/>
    <col min="30" max="30" width="11" style="2" bestFit="1" customWidth="1"/>
    <col min="31" max="16384" width="9.109375" style="2"/>
  </cols>
  <sheetData>
    <row r="2" spans="2:30" ht="23.4" x14ac:dyDescent="0.45">
      <c r="B2" s="36" t="s">
        <v>50</v>
      </c>
    </row>
    <row r="3" spans="2:30" ht="18" x14ac:dyDescent="0.35">
      <c r="B3" s="11"/>
      <c r="P3"/>
    </row>
    <row r="4" spans="2:30" ht="18" x14ac:dyDescent="0.35">
      <c r="B4" s="11"/>
    </row>
    <row r="5" spans="2:30" ht="18" x14ac:dyDescent="0.35">
      <c r="B5" s="11"/>
    </row>
    <row r="6" spans="2:30" ht="18" x14ac:dyDescent="0.35">
      <c r="B6" s="11"/>
    </row>
    <row r="7" spans="2:30" ht="18" x14ac:dyDescent="0.35">
      <c r="B7" s="11"/>
    </row>
    <row r="8" spans="2:30" ht="18" x14ac:dyDescent="0.35">
      <c r="B8" s="11"/>
    </row>
    <row r="9" spans="2:30" ht="18" x14ac:dyDescent="0.35">
      <c r="B9" s="11"/>
    </row>
    <row r="10" spans="2:30" ht="18" x14ac:dyDescent="0.35">
      <c r="B10" s="11"/>
    </row>
    <row r="11" spans="2:30" ht="21" x14ac:dyDescent="0.4">
      <c r="B11" s="44" t="s">
        <v>92</v>
      </c>
    </row>
    <row r="13" spans="2:30" x14ac:dyDescent="0.3">
      <c r="B13" s="17"/>
      <c r="C13" s="153" t="s">
        <v>95</v>
      </c>
      <c r="D13" s="153"/>
      <c r="E13" s="153"/>
      <c r="F13" s="153"/>
      <c r="G13" s="154" t="s">
        <v>99</v>
      </c>
      <c r="H13" s="155"/>
      <c r="I13" s="155"/>
      <c r="J13" s="156"/>
      <c r="K13" s="153" t="s">
        <v>100</v>
      </c>
      <c r="L13" s="153"/>
      <c r="M13" s="153"/>
      <c r="N13" s="153"/>
      <c r="O13" s="153" t="s">
        <v>101</v>
      </c>
      <c r="P13" s="153"/>
      <c r="Q13" s="153"/>
      <c r="R13" s="153"/>
      <c r="S13" s="153" t="s">
        <v>102</v>
      </c>
      <c r="T13" s="153"/>
      <c r="U13" s="153"/>
      <c r="V13" s="153"/>
      <c r="W13" s="153" t="s">
        <v>103</v>
      </c>
      <c r="X13" s="153"/>
      <c r="Y13" s="153"/>
      <c r="Z13" s="153"/>
      <c r="AA13" s="144" t="s">
        <v>5</v>
      </c>
      <c r="AB13" s="144"/>
      <c r="AC13" s="144"/>
      <c r="AD13" s="144"/>
    </row>
    <row r="14" spans="2:30" x14ac:dyDescent="0.3">
      <c r="B14" s="17"/>
      <c r="C14" s="138" t="s">
        <v>51</v>
      </c>
      <c r="D14" s="138" t="s">
        <v>52</v>
      </c>
      <c r="E14" s="138" t="s">
        <v>53</v>
      </c>
      <c r="F14" s="138" t="s">
        <v>54</v>
      </c>
      <c r="G14" s="138" t="s">
        <v>51</v>
      </c>
      <c r="H14" s="138" t="s">
        <v>52</v>
      </c>
      <c r="I14" s="138" t="s">
        <v>53</v>
      </c>
      <c r="J14" s="138" t="s">
        <v>54</v>
      </c>
      <c r="K14" s="138" t="s">
        <v>51</v>
      </c>
      <c r="L14" s="138" t="s">
        <v>52</v>
      </c>
      <c r="M14" s="138" t="s">
        <v>53</v>
      </c>
      <c r="N14" s="138" t="s">
        <v>54</v>
      </c>
      <c r="O14" s="138" t="s">
        <v>51</v>
      </c>
      <c r="P14" s="138" t="s">
        <v>52</v>
      </c>
      <c r="Q14" s="138" t="s">
        <v>53</v>
      </c>
      <c r="R14" s="138" t="s">
        <v>54</v>
      </c>
      <c r="S14" s="138" t="s">
        <v>51</v>
      </c>
      <c r="T14" s="138" t="s">
        <v>52</v>
      </c>
      <c r="U14" s="138" t="s">
        <v>53</v>
      </c>
      <c r="V14" s="138" t="s">
        <v>54</v>
      </c>
      <c r="W14" s="138" t="s">
        <v>51</v>
      </c>
      <c r="X14" s="138" t="s">
        <v>52</v>
      </c>
      <c r="Y14" s="138" t="s">
        <v>53</v>
      </c>
      <c r="Z14" s="138" t="s">
        <v>54</v>
      </c>
      <c r="AA14" s="131" t="s">
        <v>51</v>
      </c>
      <c r="AB14" s="131" t="s">
        <v>52</v>
      </c>
      <c r="AC14" s="131" t="s">
        <v>53</v>
      </c>
      <c r="AD14" s="131" t="s">
        <v>54</v>
      </c>
    </row>
    <row r="15" spans="2:30" x14ac:dyDescent="0.3">
      <c r="B15" s="104" t="s">
        <v>55</v>
      </c>
      <c r="C15" s="20">
        <v>116043</v>
      </c>
      <c r="D15" s="20">
        <v>118800</v>
      </c>
      <c r="E15" s="20">
        <v>2757</v>
      </c>
      <c r="F15" s="21">
        <v>2.3758434373465007E-2</v>
      </c>
      <c r="G15" s="139">
        <v>90264</v>
      </c>
      <c r="H15" s="139">
        <v>90800</v>
      </c>
      <c r="I15" s="139">
        <v>536</v>
      </c>
      <c r="J15" s="21">
        <v>5.9381370202960205E-3</v>
      </c>
      <c r="K15" s="20">
        <v>87107</v>
      </c>
      <c r="L15" s="20">
        <v>87000</v>
      </c>
      <c r="M15" s="20">
        <v>-107</v>
      </c>
      <c r="N15" s="21">
        <v>-1.228374298276832E-3</v>
      </c>
      <c r="O15" s="20">
        <v>129709</v>
      </c>
      <c r="P15" s="20">
        <v>132500</v>
      </c>
      <c r="Q15" s="20">
        <v>2791</v>
      </c>
      <c r="R15" s="21">
        <v>2.1517396634003809E-2</v>
      </c>
      <c r="S15" s="20">
        <v>120903</v>
      </c>
      <c r="T15" s="20">
        <v>121100</v>
      </c>
      <c r="U15" s="20">
        <v>197</v>
      </c>
      <c r="V15" s="21">
        <v>1.6294053910986493E-3</v>
      </c>
      <c r="W15" s="20">
        <v>96624</v>
      </c>
      <c r="X15" s="20">
        <v>94900</v>
      </c>
      <c r="Y15" s="20">
        <f>X15-W15</f>
        <v>-1724</v>
      </c>
      <c r="Z15" s="21">
        <f>Y15/W15</f>
        <v>-1.7842358006292431E-2</v>
      </c>
      <c r="AA15" s="39">
        <v>640650</v>
      </c>
      <c r="AB15" s="39">
        <v>645100</v>
      </c>
      <c r="AC15" s="39">
        <f>AB15-AA15</f>
        <v>4450</v>
      </c>
      <c r="AD15" s="23">
        <f>(AC15/AA15)</f>
        <v>6.9460703972527901E-3</v>
      </c>
    </row>
    <row r="16" spans="2:30" x14ac:dyDescent="0.3">
      <c r="B16" s="105" t="s">
        <v>12</v>
      </c>
      <c r="C16" s="13">
        <v>6037</v>
      </c>
      <c r="D16" s="13">
        <v>5900</v>
      </c>
      <c r="E16" s="13">
        <v>-137</v>
      </c>
      <c r="F16" s="22">
        <v>-2.269339075699851E-2</v>
      </c>
      <c r="G16" s="140">
        <v>4163</v>
      </c>
      <c r="H16" s="140">
        <v>4000</v>
      </c>
      <c r="I16" s="140">
        <v>-163</v>
      </c>
      <c r="J16" s="22">
        <v>-3.9154455921210668E-2</v>
      </c>
      <c r="K16" s="13">
        <v>4128</v>
      </c>
      <c r="L16" s="13">
        <v>4000</v>
      </c>
      <c r="M16" s="13">
        <v>-128</v>
      </c>
      <c r="N16" s="22">
        <v>-3.1007751937984496E-2</v>
      </c>
      <c r="O16" s="13">
        <v>7840</v>
      </c>
      <c r="P16" s="13">
        <v>7500</v>
      </c>
      <c r="Q16" s="13">
        <v>-340</v>
      </c>
      <c r="R16" s="22">
        <v>-4.336734693877551E-2</v>
      </c>
      <c r="S16" s="13">
        <v>5742</v>
      </c>
      <c r="T16" s="13">
        <v>5600</v>
      </c>
      <c r="U16" s="13">
        <v>-142</v>
      </c>
      <c r="V16" s="22">
        <v>-2.4730059212817835E-2</v>
      </c>
      <c r="W16" s="13">
        <v>5495</v>
      </c>
      <c r="X16" s="13">
        <v>5300</v>
      </c>
      <c r="Y16" s="13">
        <f t="shared" ref="Y16:Y34" si="0">X16-W16</f>
        <v>-195</v>
      </c>
      <c r="Z16" s="22">
        <f t="shared" ref="Z16:Z34" si="1">Y16/W16</f>
        <v>-3.5486806187443133E-2</v>
      </c>
      <c r="AA16" s="14">
        <v>33405</v>
      </c>
      <c r="AB16" s="14">
        <v>32300</v>
      </c>
      <c r="AC16" s="14">
        <f t="shared" ref="AC16:AC34" si="2">AB16-AA16</f>
        <v>-1105</v>
      </c>
      <c r="AD16" s="24">
        <f t="shared" ref="AD16:AD34" si="3">(AC16/AA16)</f>
        <v>-3.3078880407124679E-2</v>
      </c>
    </row>
    <row r="17" spans="2:30" x14ac:dyDescent="0.3">
      <c r="B17" s="106" t="s">
        <v>13</v>
      </c>
      <c r="C17" s="20">
        <v>6621</v>
      </c>
      <c r="D17" s="20">
        <v>6400</v>
      </c>
      <c r="E17" s="20">
        <v>-221</v>
      </c>
      <c r="F17" s="21">
        <v>-3.3378643709409454E-2</v>
      </c>
      <c r="G17" s="139">
        <v>4727</v>
      </c>
      <c r="H17" s="139">
        <v>4600</v>
      </c>
      <c r="I17" s="139">
        <v>-127</v>
      </c>
      <c r="J17" s="21">
        <v>-2.6866934630844087E-2</v>
      </c>
      <c r="K17" s="20">
        <v>4568</v>
      </c>
      <c r="L17" s="20">
        <v>4500</v>
      </c>
      <c r="M17" s="20">
        <v>-68</v>
      </c>
      <c r="N17" s="21">
        <v>-1.4886164623467601E-2</v>
      </c>
      <c r="O17" s="20">
        <v>8702</v>
      </c>
      <c r="P17" s="20">
        <v>8300</v>
      </c>
      <c r="Q17" s="20">
        <v>-402</v>
      </c>
      <c r="R17" s="21">
        <v>-4.6196276717995866E-2</v>
      </c>
      <c r="S17" s="20">
        <v>6994</v>
      </c>
      <c r="T17" s="20">
        <v>6700</v>
      </c>
      <c r="U17" s="20">
        <v>-294</v>
      </c>
      <c r="V17" s="21">
        <v>-4.2036030883614524E-2</v>
      </c>
      <c r="W17" s="20">
        <v>6005</v>
      </c>
      <c r="X17" s="20">
        <v>5800</v>
      </c>
      <c r="Y17" s="20">
        <f t="shared" si="0"/>
        <v>-205</v>
      </c>
      <c r="Z17" s="21">
        <f t="shared" si="1"/>
        <v>-3.4138218151540382E-2</v>
      </c>
      <c r="AA17" s="39">
        <v>37617</v>
      </c>
      <c r="AB17" s="39">
        <v>36200</v>
      </c>
      <c r="AC17" s="39">
        <f t="shared" si="2"/>
        <v>-1417</v>
      </c>
      <c r="AD17" s="23">
        <f t="shared" si="3"/>
        <v>-3.766913895313289E-2</v>
      </c>
    </row>
    <row r="18" spans="2:30" x14ac:dyDescent="0.3">
      <c r="B18" s="107" t="s">
        <v>14</v>
      </c>
      <c r="C18" s="13">
        <v>6754</v>
      </c>
      <c r="D18" s="13">
        <v>6900</v>
      </c>
      <c r="E18" s="13">
        <v>146</v>
      </c>
      <c r="F18" s="22">
        <v>2.1616819662422269E-2</v>
      </c>
      <c r="G18" s="140">
        <v>4976</v>
      </c>
      <c r="H18" s="140">
        <v>5000</v>
      </c>
      <c r="I18" s="140">
        <v>24</v>
      </c>
      <c r="J18" s="22">
        <v>4.8231511254019296E-3</v>
      </c>
      <c r="K18" s="13">
        <v>4646</v>
      </c>
      <c r="L18" s="13">
        <v>4600</v>
      </c>
      <c r="M18" s="13">
        <v>-46</v>
      </c>
      <c r="N18" s="22">
        <v>-9.9009900990099011E-3</v>
      </c>
      <c r="O18" s="13">
        <v>7932</v>
      </c>
      <c r="P18" s="13">
        <v>8200</v>
      </c>
      <c r="Q18" s="13">
        <v>268</v>
      </c>
      <c r="R18" s="22">
        <v>3.3787191124558746E-2</v>
      </c>
      <c r="S18" s="13">
        <v>7353</v>
      </c>
      <c r="T18" s="13">
        <v>7300</v>
      </c>
      <c r="U18" s="13">
        <v>-53</v>
      </c>
      <c r="V18" s="22">
        <v>-7.2079423364613086E-3</v>
      </c>
      <c r="W18" s="13">
        <v>5584</v>
      </c>
      <c r="X18" s="13">
        <v>5500</v>
      </c>
      <c r="Y18" s="13">
        <f t="shared" si="0"/>
        <v>-84</v>
      </c>
      <c r="Z18" s="22">
        <f t="shared" si="1"/>
        <v>-1.5042979942693409E-2</v>
      </c>
      <c r="AA18" s="14">
        <v>37245</v>
      </c>
      <c r="AB18" s="14">
        <v>37400</v>
      </c>
      <c r="AC18" s="14">
        <f t="shared" si="2"/>
        <v>155</v>
      </c>
      <c r="AD18" s="24">
        <f t="shared" si="3"/>
        <v>4.1616324338837425E-3</v>
      </c>
    </row>
    <row r="19" spans="2:30" x14ac:dyDescent="0.3">
      <c r="B19" s="104" t="s">
        <v>15</v>
      </c>
      <c r="C19" s="20">
        <v>6723</v>
      </c>
      <c r="D19" s="20">
        <v>6700</v>
      </c>
      <c r="E19" s="20">
        <v>-23</v>
      </c>
      <c r="F19" s="21">
        <v>-3.4210917745054292E-3</v>
      </c>
      <c r="G19" s="139">
        <v>4481</v>
      </c>
      <c r="H19" s="139">
        <v>4400</v>
      </c>
      <c r="I19" s="139">
        <v>-81</v>
      </c>
      <c r="J19" s="21">
        <v>-1.807632224949788E-2</v>
      </c>
      <c r="K19" s="20">
        <v>4993</v>
      </c>
      <c r="L19" s="20">
        <v>5100</v>
      </c>
      <c r="M19" s="20">
        <v>107</v>
      </c>
      <c r="N19" s="21">
        <v>2.1430002002803924E-2</v>
      </c>
      <c r="O19" s="20">
        <v>7347</v>
      </c>
      <c r="P19" s="20">
        <v>7700</v>
      </c>
      <c r="Q19" s="20">
        <v>353</v>
      </c>
      <c r="R19" s="21">
        <v>4.8046821832040287E-2</v>
      </c>
      <c r="S19" s="20">
        <v>6409</v>
      </c>
      <c r="T19" s="20">
        <v>6300</v>
      </c>
      <c r="U19" s="20">
        <v>-109</v>
      </c>
      <c r="V19" s="21">
        <v>-1.7007333437353722E-2</v>
      </c>
      <c r="W19" s="20">
        <v>4648</v>
      </c>
      <c r="X19" s="20">
        <v>4500</v>
      </c>
      <c r="Y19" s="20">
        <f t="shared" si="0"/>
        <v>-148</v>
      </c>
      <c r="Z19" s="21">
        <f t="shared" si="1"/>
        <v>-3.1841652323580036E-2</v>
      </c>
      <c r="AA19" s="39">
        <v>34601</v>
      </c>
      <c r="AB19" s="39">
        <v>34600</v>
      </c>
      <c r="AC19" s="39">
        <f t="shared" si="2"/>
        <v>-1</v>
      </c>
      <c r="AD19" s="23">
        <f t="shared" si="3"/>
        <v>-2.890089881795324E-5</v>
      </c>
    </row>
    <row r="20" spans="2:30" x14ac:dyDescent="0.3">
      <c r="B20" s="108" t="s">
        <v>16</v>
      </c>
      <c r="C20" s="13">
        <v>7533</v>
      </c>
      <c r="D20" s="13">
        <v>7900</v>
      </c>
      <c r="E20" s="13">
        <v>367</v>
      </c>
      <c r="F20" s="22">
        <v>4.8718969865923271E-2</v>
      </c>
      <c r="G20" s="140">
        <v>3951</v>
      </c>
      <c r="H20" s="140">
        <v>4000</v>
      </c>
      <c r="I20" s="140">
        <v>49</v>
      </c>
      <c r="J20" s="22">
        <v>1.2401923563654771E-2</v>
      </c>
      <c r="K20" s="13">
        <v>4360</v>
      </c>
      <c r="L20" s="13">
        <v>4000</v>
      </c>
      <c r="M20" s="13">
        <v>-360</v>
      </c>
      <c r="N20" s="22">
        <v>-8.2568807339449546E-2</v>
      </c>
      <c r="O20" s="13">
        <v>8145</v>
      </c>
      <c r="P20" s="13">
        <v>8500</v>
      </c>
      <c r="Q20" s="13">
        <v>355</v>
      </c>
      <c r="R20" s="22">
        <v>4.3585021485573971E-2</v>
      </c>
      <c r="S20" s="13">
        <v>5178</v>
      </c>
      <c r="T20" s="13">
        <v>5000</v>
      </c>
      <c r="U20" s="13">
        <v>-178</v>
      </c>
      <c r="V20" s="22">
        <v>-3.4376207029741215E-2</v>
      </c>
      <c r="W20" s="13">
        <v>4090</v>
      </c>
      <c r="X20" s="13">
        <v>4100</v>
      </c>
      <c r="Y20" s="13">
        <f t="shared" si="0"/>
        <v>10</v>
      </c>
      <c r="Z20" s="22">
        <f t="shared" si="1"/>
        <v>2.4449877750611247E-3</v>
      </c>
      <c r="AA20" s="14">
        <v>33257</v>
      </c>
      <c r="AB20" s="14">
        <v>33500</v>
      </c>
      <c r="AC20" s="14">
        <f t="shared" si="2"/>
        <v>243</v>
      </c>
      <c r="AD20" s="24">
        <f t="shared" si="3"/>
        <v>7.3067324172354691E-3</v>
      </c>
    </row>
    <row r="21" spans="2:30" x14ac:dyDescent="0.3">
      <c r="B21" s="104" t="s">
        <v>17</v>
      </c>
      <c r="C21" s="20">
        <v>7233</v>
      </c>
      <c r="D21" s="20">
        <v>8100</v>
      </c>
      <c r="E21" s="20">
        <v>867</v>
      </c>
      <c r="F21" s="21">
        <v>0.11986727498963086</v>
      </c>
      <c r="G21" s="139">
        <v>3794</v>
      </c>
      <c r="H21" s="139">
        <v>4000</v>
      </c>
      <c r="I21" s="139">
        <v>206</v>
      </c>
      <c r="J21" s="21">
        <v>5.4296257248286767E-2</v>
      </c>
      <c r="K21" s="20">
        <v>4319</v>
      </c>
      <c r="L21" s="20">
        <v>4400</v>
      </c>
      <c r="M21" s="20">
        <v>81</v>
      </c>
      <c r="N21" s="21">
        <v>1.8754341282704329E-2</v>
      </c>
      <c r="O21" s="20">
        <v>7917</v>
      </c>
      <c r="P21" s="20">
        <v>8900</v>
      </c>
      <c r="Q21" s="20">
        <v>983</v>
      </c>
      <c r="R21" s="21">
        <v>0.12416319312871037</v>
      </c>
      <c r="S21" s="20">
        <v>5900</v>
      </c>
      <c r="T21" s="20">
        <v>6100</v>
      </c>
      <c r="U21" s="20">
        <v>200</v>
      </c>
      <c r="V21" s="21">
        <v>3.3898305084745763E-2</v>
      </c>
      <c r="W21" s="20">
        <v>5260</v>
      </c>
      <c r="X21" s="20">
        <v>5200</v>
      </c>
      <c r="Y21" s="20">
        <f t="shared" si="0"/>
        <v>-60</v>
      </c>
      <c r="Z21" s="21">
        <f t="shared" si="1"/>
        <v>-1.1406844106463879E-2</v>
      </c>
      <c r="AA21" s="39">
        <v>34423</v>
      </c>
      <c r="AB21" s="39">
        <v>36700</v>
      </c>
      <c r="AC21" s="39">
        <f t="shared" si="2"/>
        <v>2277</v>
      </c>
      <c r="AD21" s="23">
        <f t="shared" si="3"/>
        <v>6.614763384946111E-2</v>
      </c>
    </row>
    <row r="22" spans="2:30" x14ac:dyDescent="0.3">
      <c r="B22" s="105" t="s">
        <v>18</v>
      </c>
      <c r="C22" s="13">
        <v>7615</v>
      </c>
      <c r="D22" s="13">
        <v>8300</v>
      </c>
      <c r="E22" s="13">
        <v>685</v>
      </c>
      <c r="F22" s="22">
        <v>8.9954038082731447E-2</v>
      </c>
      <c r="G22" s="140">
        <v>3989</v>
      </c>
      <c r="H22" s="140">
        <v>4600</v>
      </c>
      <c r="I22" s="140">
        <v>611</v>
      </c>
      <c r="J22" s="22">
        <v>0.15317122085735774</v>
      </c>
      <c r="K22" s="13">
        <v>4350</v>
      </c>
      <c r="L22" s="13">
        <v>4800</v>
      </c>
      <c r="M22" s="13">
        <v>450</v>
      </c>
      <c r="N22" s="22">
        <v>0.10344827586206896</v>
      </c>
      <c r="O22" s="13">
        <v>9172</v>
      </c>
      <c r="P22" s="13">
        <v>9800</v>
      </c>
      <c r="Q22" s="13">
        <v>628</v>
      </c>
      <c r="R22" s="22">
        <v>6.8469254252071524E-2</v>
      </c>
      <c r="S22" s="13">
        <v>6225</v>
      </c>
      <c r="T22" s="13">
        <v>6500</v>
      </c>
      <c r="U22" s="13">
        <v>275</v>
      </c>
      <c r="V22" s="22">
        <v>4.4176706827309238E-2</v>
      </c>
      <c r="W22" s="13">
        <v>6056</v>
      </c>
      <c r="X22" s="13">
        <v>6200</v>
      </c>
      <c r="Y22" s="13">
        <f t="shared" si="0"/>
        <v>144</v>
      </c>
      <c r="Z22" s="22">
        <f t="shared" si="1"/>
        <v>2.3778071334214002E-2</v>
      </c>
      <c r="AA22" s="14">
        <v>37407</v>
      </c>
      <c r="AB22" s="14">
        <v>40200</v>
      </c>
      <c r="AC22" s="14">
        <f t="shared" si="2"/>
        <v>2793</v>
      </c>
      <c r="AD22" s="24">
        <f t="shared" si="3"/>
        <v>7.4665169620659236E-2</v>
      </c>
    </row>
    <row r="23" spans="2:30" x14ac:dyDescent="0.3">
      <c r="B23" s="104" t="s">
        <v>19</v>
      </c>
      <c r="C23" s="20">
        <v>7917</v>
      </c>
      <c r="D23" s="20">
        <v>8200</v>
      </c>
      <c r="E23" s="20">
        <v>283</v>
      </c>
      <c r="F23" s="21">
        <v>3.5745863332070228E-2</v>
      </c>
      <c r="G23" s="139">
        <v>4666</v>
      </c>
      <c r="H23" s="139">
        <v>4900</v>
      </c>
      <c r="I23" s="139">
        <v>234</v>
      </c>
      <c r="J23" s="21">
        <v>5.0150021431633093E-2</v>
      </c>
      <c r="K23" s="20">
        <v>4315</v>
      </c>
      <c r="L23" s="20">
        <v>4500</v>
      </c>
      <c r="M23" s="20">
        <v>185</v>
      </c>
      <c r="N23" s="21">
        <v>4.287369640787949E-2</v>
      </c>
      <c r="O23" s="20">
        <v>8950</v>
      </c>
      <c r="P23" s="20">
        <v>9200</v>
      </c>
      <c r="Q23" s="20">
        <v>250</v>
      </c>
      <c r="R23" s="21">
        <v>2.7932960893854747E-2</v>
      </c>
      <c r="S23" s="20">
        <v>6621</v>
      </c>
      <c r="T23" s="20">
        <v>6700</v>
      </c>
      <c r="U23" s="20">
        <v>79</v>
      </c>
      <c r="V23" s="21">
        <v>1.1931732366711977E-2</v>
      </c>
      <c r="W23" s="20">
        <v>6045</v>
      </c>
      <c r="X23" s="20">
        <v>6000</v>
      </c>
      <c r="Y23" s="20">
        <f t="shared" si="0"/>
        <v>-45</v>
      </c>
      <c r="Z23" s="21">
        <f t="shared" si="1"/>
        <v>-7.4441687344913151E-3</v>
      </c>
      <c r="AA23" s="39">
        <v>38514</v>
      </c>
      <c r="AB23" s="39">
        <v>39500</v>
      </c>
      <c r="AC23" s="39">
        <f t="shared" si="2"/>
        <v>986</v>
      </c>
      <c r="AD23" s="23">
        <f t="shared" si="3"/>
        <v>2.5601080126707171E-2</v>
      </c>
    </row>
    <row r="24" spans="2:30" x14ac:dyDescent="0.3">
      <c r="B24" s="105" t="s">
        <v>20</v>
      </c>
      <c r="C24" s="13">
        <v>7248</v>
      </c>
      <c r="D24" s="13">
        <v>7600</v>
      </c>
      <c r="E24" s="13">
        <v>352</v>
      </c>
      <c r="F24" s="22">
        <v>4.856512141280353E-2</v>
      </c>
      <c r="G24" s="140">
        <v>4985</v>
      </c>
      <c r="H24" s="140">
        <v>5100</v>
      </c>
      <c r="I24" s="140">
        <v>115</v>
      </c>
      <c r="J24" s="22">
        <v>2.3069207622868605E-2</v>
      </c>
      <c r="K24" s="13">
        <v>4267</v>
      </c>
      <c r="L24" s="13">
        <v>4300</v>
      </c>
      <c r="M24" s="13">
        <v>33</v>
      </c>
      <c r="N24" s="22">
        <v>7.7337707991563158E-3</v>
      </c>
      <c r="O24" s="13">
        <v>7980</v>
      </c>
      <c r="P24" s="13">
        <v>8400</v>
      </c>
      <c r="Q24" s="13">
        <v>420</v>
      </c>
      <c r="R24" s="22">
        <v>5.2631578947368418E-2</v>
      </c>
      <c r="S24" s="13">
        <v>7100</v>
      </c>
      <c r="T24" s="13">
        <v>7100</v>
      </c>
      <c r="U24" s="13">
        <v>0</v>
      </c>
      <c r="V24" s="22">
        <v>0</v>
      </c>
      <c r="W24" s="13">
        <v>5774</v>
      </c>
      <c r="X24" s="13">
        <v>5800</v>
      </c>
      <c r="Y24" s="13">
        <f t="shared" si="0"/>
        <v>26</v>
      </c>
      <c r="Z24" s="22">
        <f t="shared" si="1"/>
        <v>4.5029442327675787E-3</v>
      </c>
      <c r="AA24" s="14">
        <v>37354</v>
      </c>
      <c r="AB24" s="14">
        <v>38200</v>
      </c>
      <c r="AC24" s="14">
        <f t="shared" si="2"/>
        <v>846</v>
      </c>
      <c r="AD24" s="24">
        <f t="shared" si="3"/>
        <v>2.2648176902072069E-2</v>
      </c>
    </row>
    <row r="25" spans="2:30" x14ac:dyDescent="0.3">
      <c r="B25" s="104" t="s">
        <v>21</v>
      </c>
      <c r="C25" s="20">
        <v>7190</v>
      </c>
      <c r="D25" s="20">
        <v>7400</v>
      </c>
      <c r="E25" s="20">
        <v>210</v>
      </c>
      <c r="F25" s="21">
        <v>2.9207232267037551E-2</v>
      </c>
      <c r="G25" s="139">
        <v>6189</v>
      </c>
      <c r="H25" s="139">
        <v>5900</v>
      </c>
      <c r="I25" s="139">
        <v>-289</v>
      </c>
      <c r="J25" s="21">
        <v>-4.6695750525125222E-2</v>
      </c>
      <c r="K25" s="20">
        <v>5516</v>
      </c>
      <c r="L25" s="20">
        <v>5200</v>
      </c>
      <c r="M25" s="20">
        <v>-316</v>
      </c>
      <c r="N25" s="21">
        <v>-5.728788977519942E-2</v>
      </c>
      <c r="O25" s="20">
        <v>8381</v>
      </c>
      <c r="P25" s="20">
        <v>8200</v>
      </c>
      <c r="Q25" s="20">
        <v>-181</v>
      </c>
      <c r="R25" s="21">
        <v>-2.1596468201885217E-2</v>
      </c>
      <c r="S25" s="20">
        <v>8866</v>
      </c>
      <c r="T25" s="20">
        <v>8200</v>
      </c>
      <c r="U25" s="20">
        <v>-666</v>
      </c>
      <c r="V25" s="21">
        <v>-7.5118429957139632E-2</v>
      </c>
      <c r="W25" s="20">
        <v>6338</v>
      </c>
      <c r="X25" s="20">
        <v>5900</v>
      </c>
      <c r="Y25" s="20">
        <f t="shared" si="0"/>
        <v>-438</v>
      </c>
      <c r="Z25" s="21">
        <f t="shared" si="1"/>
        <v>-6.9106973808772482E-2</v>
      </c>
      <c r="AA25" s="39">
        <v>42480</v>
      </c>
      <c r="AB25" s="39">
        <v>40800</v>
      </c>
      <c r="AC25" s="39">
        <f t="shared" si="2"/>
        <v>-1680</v>
      </c>
      <c r="AD25" s="23">
        <f t="shared" si="3"/>
        <v>-3.954802259887006E-2</v>
      </c>
    </row>
    <row r="26" spans="2:30" x14ac:dyDescent="0.3">
      <c r="B26" s="105" t="s">
        <v>22</v>
      </c>
      <c r="C26" s="13">
        <v>7771</v>
      </c>
      <c r="D26" s="13">
        <v>7900</v>
      </c>
      <c r="E26" s="13">
        <v>129</v>
      </c>
      <c r="F26" s="22">
        <v>1.6600180156993952E-2</v>
      </c>
      <c r="G26" s="140">
        <v>7076</v>
      </c>
      <c r="H26" s="140">
        <v>6900</v>
      </c>
      <c r="I26" s="140">
        <v>-176</v>
      </c>
      <c r="J26" s="22">
        <v>-2.4872809496890899E-2</v>
      </c>
      <c r="K26" s="13">
        <v>6831</v>
      </c>
      <c r="L26" s="13">
        <v>6600</v>
      </c>
      <c r="M26" s="13">
        <v>-231</v>
      </c>
      <c r="N26" s="22">
        <v>-3.3816425120772944E-2</v>
      </c>
      <c r="O26" s="13">
        <v>9220</v>
      </c>
      <c r="P26" s="13">
        <v>9200</v>
      </c>
      <c r="Q26" s="13">
        <v>-20</v>
      </c>
      <c r="R26" s="22">
        <v>-2.1691973969631237E-3</v>
      </c>
      <c r="S26" s="13">
        <v>9417</v>
      </c>
      <c r="T26" s="13">
        <v>9500</v>
      </c>
      <c r="U26" s="13">
        <v>83</v>
      </c>
      <c r="V26" s="22">
        <v>8.8138472974407991E-3</v>
      </c>
      <c r="W26" s="13">
        <v>7037</v>
      </c>
      <c r="X26" s="13">
        <v>6700</v>
      </c>
      <c r="Y26" s="13">
        <f t="shared" si="0"/>
        <v>-337</v>
      </c>
      <c r="Z26" s="22">
        <f t="shared" si="1"/>
        <v>-4.7889725735398604E-2</v>
      </c>
      <c r="AA26" s="14">
        <v>47352</v>
      </c>
      <c r="AB26" s="14">
        <v>46700</v>
      </c>
      <c r="AC26" s="14">
        <f t="shared" si="2"/>
        <v>-652</v>
      </c>
      <c r="AD26" s="24">
        <f t="shared" si="3"/>
        <v>-1.3769217773272512E-2</v>
      </c>
    </row>
    <row r="27" spans="2:30" x14ac:dyDescent="0.3">
      <c r="B27" s="104" t="s">
        <v>23</v>
      </c>
      <c r="C27" s="20">
        <v>7816</v>
      </c>
      <c r="D27" s="20">
        <v>8000</v>
      </c>
      <c r="E27" s="20">
        <v>184</v>
      </c>
      <c r="F27" s="21">
        <v>2.3541453428863868E-2</v>
      </c>
      <c r="G27" s="139">
        <v>7220</v>
      </c>
      <c r="H27" s="139">
        <v>7400</v>
      </c>
      <c r="I27" s="139">
        <v>180</v>
      </c>
      <c r="J27" s="21">
        <v>2.4930747922437674E-2</v>
      </c>
      <c r="K27" s="20">
        <v>6963</v>
      </c>
      <c r="L27" s="20">
        <v>7000</v>
      </c>
      <c r="M27" s="20">
        <v>37</v>
      </c>
      <c r="N27" s="21">
        <v>5.3138015223323284E-3</v>
      </c>
      <c r="O27" s="20">
        <v>8747</v>
      </c>
      <c r="P27" s="20">
        <v>9000</v>
      </c>
      <c r="Q27" s="20">
        <v>253</v>
      </c>
      <c r="R27" s="21">
        <v>2.8924202583742998E-2</v>
      </c>
      <c r="S27" s="20">
        <v>9347</v>
      </c>
      <c r="T27" s="20">
        <v>9400</v>
      </c>
      <c r="U27" s="20">
        <v>53</v>
      </c>
      <c r="V27" s="21">
        <v>5.6702685353589386E-3</v>
      </c>
      <c r="W27" s="20">
        <v>6926</v>
      </c>
      <c r="X27" s="20">
        <v>6900</v>
      </c>
      <c r="Y27" s="20">
        <f t="shared" si="0"/>
        <v>-26</v>
      </c>
      <c r="Z27" s="21">
        <f t="shared" si="1"/>
        <v>-3.7539705457695638E-3</v>
      </c>
      <c r="AA27" s="39">
        <v>47019</v>
      </c>
      <c r="AB27" s="39">
        <v>47700</v>
      </c>
      <c r="AC27" s="39">
        <f t="shared" si="2"/>
        <v>681</v>
      </c>
      <c r="AD27" s="23">
        <f t="shared" si="3"/>
        <v>1.4483506667517387E-2</v>
      </c>
    </row>
    <row r="28" spans="2:30" x14ac:dyDescent="0.3">
      <c r="B28" s="105" t="s">
        <v>24</v>
      </c>
      <c r="C28" s="13">
        <v>6467</v>
      </c>
      <c r="D28" s="13">
        <v>6600</v>
      </c>
      <c r="E28" s="13">
        <v>133</v>
      </c>
      <c r="F28" s="22">
        <v>2.0565950208752126E-2</v>
      </c>
      <c r="G28" s="140">
        <v>6389</v>
      </c>
      <c r="H28" s="140">
        <v>6500</v>
      </c>
      <c r="I28" s="140">
        <v>111</v>
      </c>
      <c r="J28" s="22">
        <v>1.7373610893723586E-2</v>
      </c>
      <c r="K28" s="13">
        <v>6156</v>
      </c>
      <c r="L28" s="13">
        <v>6200</v>
      </c>
      <c r="M28" s="13">
        <v>44</v>
      </c>
      <c r="N28" s="22">
        <v>7.1474983755685506E-3</v>
      </c>
      <c r="O28" s="13">
        <v>7250</v>
      </c>
      <c r="P28" s="13">
        <v>7600</v>
      </c>
      <c r="Q28" s="13">
        <v>350</v>
      </c>
      <c r="R28" s="22">
        <v>4.8275862068965517E-2</v>
      </c>
      <c r="S28" s="13">
        <v>8264</v>
      </c>
      <c r="T28" s="13">
        <v>8500</v>
      </c>
      <c r="U28" s="13">
        <v>236</v>
      </c>
      <c r="V28" s="22">
        <v>2.8557599225556632E-2</v>
      </c>
      <c r="W28" s="13">
        <v>6030</v>
      </c>
      <c r="X28" s="13">
        <v>5900</v>
      </c>
      <c r="Y28" s="13">
        <f t="shared" si="0"/>
        <v>-130</v>
      </c>
      <c r="Z28" s="22">
        <f t="shared" si="1"/>
        <v>-2.1558872305140961E-2</v>
      </c>
      <c r="AA28" s="14">
        <v>40556</v>
      </c>
      <c r="AB28" s="14">
        <v>41400</v>
      </c>
      <c r="AC28" s="14">
        <f t="shared" si="2"/>
        <v>844</v>
      </c>
      <c r="AD28" s="24">
        <f t="shared" si="3"/>
        <v>2.0810730841305847E-2</v>
      </c>
    </row>
    <row r="29" spans="2:30" x14ac:dyDescent="0.3">
      <c r="B29" s="104" t="s">
        <v>25</v>
      </c>
      <c r="C29" s="20">
        <v>5798</v>
      </c>
      <c r="D29" s="20">
        <v>5600</v>
      </c>
      <c r="E29" s="20">
        <v>-198</v>
      </c>
      <c r="F29" s="21">
        <v>-3.4149706795446703E-2</v>
      </c>
      <c r="G29" s="139">
        <v>6135</v>
      </c>
      <c r="H29" s="139">
        <v>6000</v>
      </c>
      <c r="I29" s="139">
        <v>-135</v>
      </c>
      <c r="J29" s="21">
        <v>-2.2004889975550123E-2</v>
      </c>
      <c r="K29" s="20">
        <v>5944</v>
      </c>
      <c r="L29" s="20">
        <v>5800</v>
      </c>
      <c r="M29" s="20">
        <v>-144</v>
      </c>
      <c r="N29" s="21">
        <v>-2.4226110363391656E-2</v>
      </c>
      <c r="O29" s="20">
        <v>5967</v>
      </c>
      <c r="P29" s="20">
        <v>5900</v>
      </c>
      <c r="Q29" s="20">
        <v>-67</v>
      </c>
      <c r="R29" s="21">
        <v>-1.1228422993128876E-2</v>
      </c>
      <c r="S29" s="20">
        <v>7402</v>
      </c>
      <c r="T29" s="20">
        <v>7400</v>
      </c>
      <c r="U29" s="20">
        <v>-2</v>
      </c>
      <c r="V29" s="21">
        <v>-2.7019724398811131E-4</v>
      </c>
      <c r="W29" s="20">
        <v>5592</v>
      </c>
      <c r="X29" s="20">
        <v>5400</v>
      </c>
      <c r="Y29" s="20">
        <f t="shared" si="0"/>
        <v>-192</v>
      </c>
      <c r="Z29" s="21">
        <f t="shared" si="1"/>
        <v>-3.4334763948497854E-2</v>
      </c>
      <c r="AA29" s="39">
        <v>36838</v>
      </c>
      <c r="AB29" s="39">
        <v>36200</v>
      </c>
      <c r="AC29" s="39">
        <f t="shared" si="2"/>
        <v>-638</v>
      </c>
      <c r="AD29" s="23">
        <f t="shared" si="3"/>
        <v>-1.7319072696671916E-2</v>
      </c>
    </row>
    <row r="30" spans="2:30" x14ac:dyDescent="0.3">
      <c r="B30" s="105" t="s">
        <v>26</v>
      </c>
      <c r="C30" s="13">
        <v>5969</v>
      </c>
      <c r="D30" s="13">
        <v>5800</v>
      </c>
      <c r="E30" s="13">
        <v>-169</v>
      </c>
      <c r="F30" s="22">
        <v>-2.8312950242921762E-2</v>
      </c>
      <c r="G30" s="140">
        <v>6329</v>
      </c>
      <c r="H30" s="140">
        <v>6300</v>
      </c>
      <c r="I30" s="140">
        <v>-29</v>
      </c>
      <c r="J30" s="22">
        <v>-4.5820824774845947E-3</v>
      </c>
      <c r="K30" s="13">
        <v>6011</v>
      </c>
      <c r="L30" s="13">
        <v>6000</v>
      </c>
      <c r="M30" s="13">
        <v>-11</v>
      </c>
      <c r="N30" s="22">
        <v>-1.8299783729828648E-3</v>
      </c>
      <c r="O30" s="13">
        <v>5847</v>
      </c>
      <c r="P30" s="13">
        <v>5700</v>
      </c>
      <c r="Q30" s="13">
        <v>-147</v>
      </c>
      <c r="R30" s="22">
        <v>-2.5141097998973832E-2</v>
      </c>
      <c r="S30" s="13">
        <v>7611</v>
      </c>
      <c r="T30" s="13">
        <v>7700</v>
      </c>
      <c r="U30" s="13">
        <v>89</v>
      </c>
      <c r="V30" s="22">
        <v>1.1693601366443306E-2</v>
      </c>
      <c r="W30" s="13">
        <v>5718</v>
      </c>
      <c r="X30" s="13">
        <v>5600</v>
      </c>
      <c r="Y30" s="13">
        <f t="shared" si="0"/>
        <v>-118</v>
      </c>
      <c r="Z30" s="22">
        <f t="shared" si="1"/>
        <v>-2.0636586218957677E-2</v>
      </c>
      <c r="AA30" s="14">
        <v>37485</v>
      </c>
      <c r="AB30" s="14">
        <v>37300</v>
      </c>
      <c r="AC30" s="14">
        <f t="shared" si="2"/>
        <v>-185</v>
      </c>
      <c r="AD30" s="24">
        <f t="shared" si="3"/>
        <v>-4.93530745631586E-3</v>
      </c>
    </row>
    <row r="31" spans="2:30" x14ac:dyDescent="0.3">
      <c r="B31" s="109" t="s">
        <v>27</v>
      </c>
      <c r="C31" s="20">
        <v>4436</v>
      </c>
      <c r="D31" s="20">
        <v>4400</v>
      </c>
      <c r="E31" s="20">
        <v>-36</v>
      </c>
      <c r="F31" s="21">
        <v>-8.1154192966636611E-3</v>
      </c>
      <c r="G31" s="139">
        <v>4656</v>
      </c>
      <c r="H31" s="139">
        <v>4800</v>
      </c>
      <c r="I31" s="139">
        <v>144</v>
      </c>
      <c r="J31" s="21">
        <v>3.0927835051546393E-2</v>
      </c>
      <c r="K31" s="20">
        <v>4329</v>
      </c>
      <c r="L31" s="20">
        <v>4500</v>
      </c>
      <c r="M31" s="20">
        <v>171</v>
      </c>
      <c r="N31" s="21">
        <v>3.9501039501039503E-2</v>
      </c>
      <c r="O31" s="20">
        <v>4388</v>
      </c>
      <c r="P31" s="20">
        <v>4500</v>
      </c>
      <c r="Q31" s="20">
        <v>112</v>
      </c>
      <c r="R31" s="21">
        <v>2.5524156791248861E-2</v>
      </c>
      <c r="S31" s="20">
        <v>5363</v>
      </c>
      <c r="T31" s="20">
        <v>5600</v>
      </c>
      <c r="U31" s="20">
        <v>237</v>
      </c>
      <c r="V31" s="21">
        <v>4.4191683759090064E-2</v>
      </c>
      <c r="W31" s="20">
        <v>4232</v>
      </c>
      <c r="X31" s="20">
        <v>4300</v>
      </c>
      <c r="Y31" s="20">
        <f t="shared" si="0"/>
        <v>68</v>
      </c>
      <c r="Z31" s="21">
        <f t="shared" si="1"/>
        <v>1.6068052930056712E-2</v>
      </c>
      <c r="AA31" s="39">
        <v>27404</v>
      </c>
      <c r="AB31" s="39">
        <v>28000</v>
      </c>
      <c r="AC31" s="39">
        <f t="shared" si="2"/>
        <v>596</v>
      </c>
      <c r="AD31" s="23">
        <f t="shared" si="3"/>
        <v>2.1748649832141292E-2</v>
      </c>
    </row>
    <row r="32" spans="2:30" x14ac:dyDescent="0.3">
      <c r="B32" s="105" t="s">
        <v>28</v>
      </c>
      <c r="C32" s="13">
        <v>3328</v>
      </c>
      <c r="D32" s="13">
        <v>3300</v>
      </c>
      <c r="E32" s="13">
        <v>-28</v>
      </c>
      <c r="F32" s="22">
        <v>-8.4134615384615381E-3</v>
      </c>
      <c r="G32" s="140">
        <v>3293</v>
      </c>
      <c r="H32" s="140">
        <v>3300</v>
      </c>
      <c r="I32" s="140">
        <v>7</v>
      </c>
      <c r="J32" s="22">
        <v>2.1257212268448226E-3</v>
      </c>
      <c r="K32" s="13">
        <v>2850</v>
      </c>
      <c r="L32" s="13">
        <v>2900</v>
      </c>
      <c r="M32" s="13">
        <v>50</v>
      </c>
      <c r="N32" s="22">
        <v>1.7543859649122806E-2</v>
      </c>
      <c r="O32" s="13">
        <v>3002</v>
      </c>
      <c r="P32" s="13">
        <v>3000</v>
      </c>
      <c r="Q32" s="13">
        <v>-2</v>
      </c>
      <c r="R32" s="22">
        <v>-6.6622251832111927E-4</v>
      </c>
      <c r="S32" s="13">
        <v>3719</v>
      </c>
      <c r="T32" s="13">
        <v>3800</v>
      </c>
      <c r="U32" s="13">
        <v>81</v>
      </c>
      <c r="V32" s="22">
        <v>2.1780048400107554E-2</v>
      </c>
      <c r="W32" s="13">
        <v>3028</v>
      </c>
      <c r="X32" s="13">
        <v>3000</v>
      </c>
      <c r="Y32" s="13">
        <f t="shared" si="0"/>
        <v>-28</v>
      </c>
      <c r="Z32" s="22">
        <f t="shared" si="1"/>
        <v>-9.247027741083224E-3</v>
      </c>
      <c r="AA32" s="14">
        <v>19220</v>
      </c>
      <c r="AB32" s="14">
        <v>19400</v>
      </c>
      <c r="AC32" s="14">
        <f t="shared" si="2"/>
        <v>180</v>
      </c>
      <c r="AD32" s="24">
        <f t="shared" si="3"/>
        <v>9.3652445369406864E-3</v>
      </c>
    </row>
    <row r="33" spans="2:30" x14ac:dyDescent="0.3">
      <c r="B33" s="109" t="s">
        <v>29</v>
      </c>
      <c r="C33" s="20">
        <v>2202</v>
      </c>
      <c r="D33" s="20">
        <v>2300</v>
      </c>
      <c r="E33" s="20">
        <v>98</v>
      </c>
      <c r="F33" s="21">
        <v>4.4504995458673931E-2</v>
      </c>
      <c r="G33" s="139">
        <v>2051</v>
      </c>
      <c r="H33" s="139">
        <v>2100</v>
      </c>
      <c r="I33" s="139">
        <v>49</v>
      </c>
      <c r="J33" s="21">
        <v>2.3890784982935155E-2</v>
      </c>
      <c r="K33" s="20">
        <v>1644</v>
      </c>
      <c r="L33" s="20">
        <v>1600</v>
      </c>
      <c r="M33" s="20">
        <v>-44</v>
      </c>
      <c r="N33" s="21">
        <v>-2.6763990267639901E-2</v>
      </c>
      <c r="O33" s="20">
        <v>1842</v>
      </c>
      <c r="P33" s="20">
        <v>1900</v>
      </c>
      <c r="Q33" s="20">
        <v>58</v>
      </c>
      <c r="R33" s="21">
        <v>3.1487513572204126E-2</v>
      </c>
      <c r="S33" s="20">
        <v>2350</v>
      </c>
      <c r="T33" s="20">
        <v>2400</v>
      </c>
      <c r="U33" s="20">
        <v>50</v>
      </c>
      <c r="V33" s="21">
        <v>2.1276595744680851E-2</v>
      </c>
      <c r="W33" s="20">
        <v>1726</v>
      </c>
      <c r="X33" s="20">
        <v>1700</v>
      </c>
      <c r="Y33" s="20">
        <f t="shared" si="0"/>
        <v>-26</v>
      </c>
      <c r="Z33" s="21">
        <f t="shared" si="1"/>
        <v>-1.5063731170336037E-2</v>
      </c>
      <c r="AA33" s="39">
        <v>11815</v>
      </c>
      <c r="AB33" s="39">
        <v>12000</v>
      </c>
      <c r="AC33" s="39">
        <f t="shared" si="2"/>
        <v>185</v>
      </c>
      <c r="AD33" s="23">
        <f t="shared" si="3"/>
        <v>1.5658061785865426E-2</v>
      </c>
    </row>
    <row r="34" spans="2:30" x14ac:dyDescent="0.3">
      <c r="B34" s="105" t="s">
        <v>56</v>
      </c>
      <c r="C34" s="13">
        <v>1385</v>
      </c>
      <c r="D34" s="13">
        <v>1400</v>
      </c>
      <c r="E34" s="13">
        <v>15</v>
      </c>
      <c r="F34" s="22">
        <v>1.0830324909747292E-2</v>
      </c>
      <c r="G34" s="140">
        <v>1194</v>
      </c>
      <c r="H34" s="140">
        <v>1200</v>
      </c>
      <c r="I34" s="140">
        <v>6</v>
      </c>
      <c r="J34" s="22">
        <v>5.0251256281407036E-3</v>
      </c>
      <c r="K34" s="13">
        <v>917</v>
      </c>
      <c r="L34" s="13">
        <v>900</v>
      </c>
      <c r="M34" s="13">
        <v>-17</v>
      </c>
      <c r="N34" s="22">
        <v>-1.8538713195201745E-2</v>
      </c>
      <c r="O34" s="13">
        <v>1080</v>
      </c>
      <c r="P34" s="13">
        <v>1100</v>
      </c>
      <c r="Q34" s="13">
        <v>20</v>
      </c>
      <c r="R34" s="22">
        <v>1.8518518518518517E-2</v>
      </c>
      <c r="S34" s="13">
        <v>1042</v>
      </c>
      <c r="T34" s="13">
        <v>1300</v>
      </c>
      <c r="U34" s="13">
        <v>258</v>
      </c>
      <c r="V34" s="22">
        <v>0.24760076775431861</v>
      </c>
      <c r="W34" s="13">
        <v>1040</v>
      </c>
      <c r="X34" s="13">
        <v>1000</v>
      </c>
      <c r="Y34" s="13">
        <f t="shared" si="0"/>
        <v>-40</v>
      </c>
      <c r="Z34" s="22">
        <f t="shared" si="1"/>
        <v>-3.8461538461538464E-2</v>
      </c>
      <c r="AA34" s="14">
        <v>6658</v>
      </c>
      <c r="AB34" s="14">
        <v>7000</v>
      </c>
      <c r="AC34" s="14">
        <f t="shared" si="2"/>
        <v>342</v>
      </c>
      <c r="AD34" s="24">
        <f t="shared" si="3"/>
        <v>5.1366776809852806E-2</v>
      </c>
    </row>
  </sheetData>
  <mergeCells count="7">
    <mergeCell ref="AA13:AD13"/>
    <mergeCell ref="C13:F13"/>
    <mergeCell ref="G13:J13"/>
    <mergeCell ref="K13:N13"/>
    <mergeCell ref="O13:R13"/>
    <mergeCell ref="S13:V13"/>
    <mergeCell ref="W13:Z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election activeCell="B22" sqref="B22"/>
    </sheetView>
  </sheetViews>
  <sheetFormatPr defaultColWidth="8.5546875" defaultRowHeight="15.6" x14ac:dyDescent="0.3"/>
  <cols>
    <col min="1" max="1" width="10" customWidth="1"/>
    <col min="2" max="2" width="113" style="51" customWidth="1"/>
    <col min="3" max="16384" width="8.5546875" style="50"/>
  </cols>
  <sheetData>
    <row r="1" spans="1:2" ht="15" x14ac:dyDescent="0.25">
      <c r="A1" s="50"/>
    </row>
    <row r="2" spans="1:2" ht="19.2" x14ac:dyDescent="0.35">
      <c r="A2" s="50"/>
      <c r="B2" s="65" t="s">
        <v>84</v>
      </c>
    </row>
    <row r="3" spans="1:2" ht="26.1" customHeight="1" x14ac:dyDescent="0.35">
      <c r="A3" s="50"/>
      <c r="B3" s="65"/>
    </row>
    <row r="4" spans="1:2" ht="16.8" x14ac:dyDescent="0.3">
      <c r="A4" s="50"/>
      <c r="B4" s="66" t="s">
        <v>83</v>
      </c>
    </row>
    <row r="5" spans="1:2" ht="26.25" customHeight="1" x14ac:dyDescent="0.25">
      <c r="A5" s="50"/>
      <c r="B5" s="67" t="s">
        <v>82</v>
      </c>
    </row>
    <row r="6" spans="1:2" ht="15" x14ac:dyDescent="0.25">
      <c r="A6" s="50"/>
      <c r="B6" s="67"/>
    </row>
    <row r="7" spans="1:2" ht="16.8" x14ac:dyDescent="0.3">
      <c r="A7" s="50"/>
      <c r="B7" s="68" t="s">
        <v>81</v>
      </c>
    </row>
    <row r="8" spans="1:2" ht="47.4" customHeight="1" x14ac:dyDescent="0.25">
      <c r="A8" s="50"/>
      <c r="B8" s="69" t="s">
        <v>85</v>
      </c>
    </row>
    <row r="9" spans="1:2" ht="46.5" customHeight="1" x14ac:dyDescent="0.25">
      <c r="A9" s="50"/>
      <c r="B9" s="69" t="s">
        <v>80</v>
      </c>
    </row>
    <row r="10" spans="1:2" s="56" customFormat="1" ht="26.25" customHeight="1" x14ac:dyDescent="0.25">
      <c r="B10" s="69"/>
    </row>
    <row r="11" spans="1:2" s="56" customFormat="1" ht="16.8" x14ac:dyDescent="0.3">
      <c r="B11" s="70" t="s">
        <v>79</v>
      </c>
    </row>
    <row r="12" spans="1:2" s="56" customFormat="1" ht="45" x14ac:dyDescent="0.25">
      <c r="B12" s="69" t="s">
        <v>78</v>
      </c>
    </row>
    <row r="13" spans="1:2" s="56" customFormat="1" ht="15" x14ac:dyDescent="0.25">
      <c r="B13" s="69"/>
    </row>
    <row r="14" spans="1:2" s="56" customFormat="1" ht="16.8" x14ac:dyDescent="0.3">
      <c r="B14" s="68" t="s">
        <v>77</v>
      </c>
    </row>
    <row r="15" spans="1:2" ht="15" x14ac:dyDescent="0.25">
      <c r="A15" s="50"/>
      <c r="B15" s="71" t="s">
        <v>76</v>
      </c>
    </row>
    <row r="16" spans="1:2" ht="15" x14ac:dyDescent="0.25">
      <c r="A16" s="50"/>
      <c r="B16" s="71" t="s">
        <v>75</v>
      </c>
    </row>
    <row r="17" spans="1:2" s="56" customFormat="1" ht="26.25" customHeight="1" x14ac:dyDescent="0.25">
      <c r="B17" s="71" t="s">
        <v>74</v>
      </c>
    </row>
    <row r="18" spans="1:2" ht="19.5" customHeight="1" x14ac:dyDescent="0.25">
      <c r="A18" s="50"/>
      <c r="B18" s="67" t="s">
        <v>73</v>
      </c>
    </row>
    <row r="19" spans="1:2" ht="15" x14ac:dyDescent="0.25">
      <c r="A19" s="50"/>
      <c r="B19" s="67" t="s">
        <v>72</v>
      </c>
    </row>
    <row r="20" spans="1:2" ht="19.5" customHeight="1" x14ac:dyDescent="0.25">
      <c r="A20" s="50"/>
      <c r="B20" s="72" t="s">
        <v>71</v>
      </c>
    </row>
    <row r="21" spans="1:2" ht="15.6" customHeight="1" x14ac:dyDescent="0.25">
      <c r="A21" s="50"/>
      <c r="B21" s="72"/>
    </row>
    <row r="22" spans="1:2" ht="15.6" customHeight="1" x14ac:dyDescent="0.3">
      <c r="A22" s="50"/>
      <c r="B22" s="68" t="s">
        <v>70</v>
      </c>
    </row>
    <row r="23" spans="1:2" x14ac:dyDescent="0.3">
      <c r="A23" s="50"/>
      <c r="B23" s="73" t="s">
        <v>69</v>
      </c>
    </row>
    <row r="24" spans="1:2" ht="45" x14ac:dyDescent="0.25">
      <c r="A24" s="50"/>
      <c r="B24" s="69" t="s">
        <v>68</v>
      </c>
    </row>
    <row r="25" spans="1:2" ht="26.25" customHeight="1" x14ac:dyDescent="0.3">
      <c r="A25" s="50"/>
      <c r="B25" s="74" t="s">
        <v>67</v>
      </c>
    </row>
    <row r="26" spans="1:2" ht="15" x14ac:dyDescent="0.25">
      <c r="A26" s="50"/>
      <c r="B26" s="75" t="s">
        <v>66</v>
      </c>
    </row>
    <row r="27" spans="1:2" ht="15" x14ac:dyDescent="0.25">
      <c r="A27" s="50"/>
      <c r="B27" s="75" t="s">
        <v>65</v>
      </c>
    </row>
    <row r="28" spans="1:2" ht="30" x14ac:dyDescent="0.25">
      <c r="A28" s="50"/>
      <c r="B28" s="69" t="s">
        <v>64</v>
      </c>
    </row>
    <row r="29" spans="1:2" ht="30" x14ac:dyDescent="0.25">
      <c r="A29" s="50"/>
      <c r="B29" s="69" t="s">
        <v>63</v>
      </c>
    </row>
    <row r="30" spans="1:2" ht="15" x14ac:dyDescent="0.25">
      <c r="A30" s="50"/>
      <c r="B30" s="69"/>
    </row>
    <row r="31" spans="1:2" ht="26.25" customHeight="1" x14ac:dyDescent="0.3">
      <c r="A31" s="50"/>
      <c r="B31" s="76" t="s">
        <v>86</v>
      </c>
    </row>
    <row r="32" spans="1:2" ht="16.8" x14ac:dyDescent="0.3">
      <c r="A32" s="50"/>
      <c r="B32" s="76"/>
    </row>
    <row r="33" spans="1:2" ht="16.8" x14ac:dyDescent="0.3">
      <c r="A33" s="50"/>
      <c r="B33" s="76" t="s">
        <v>87</v>
      </c>
    </row>
    <row r="34" spans="1:2" ht="15" x14ac:dyDescent="0.25">
      <c r="A34" s="50"/>
      <c r="B34" s="69"/>
    </row>
    <row r="35" spans="1:2" ht="26.25" customHeight="1" x14ac:dyDescent="0.3">
      <c r="A35" s="50"/>
      <c r="B35" s="77" t="s">
        <v>62</v>
      </c>
    </row>
    <row r="36" spans="1:2" ht="15" x14ac:dyDescent="0.25">
      <c r="A36" s="50"/>
      <c r="B36" s="78" t="s">
        <v>61</v>
      </c>
    </row>
    <row r="37" spans="1:2" x14ac:dyDescent="0.3">
      <c r="A37" s="50"/>
      <c r="B37" s="2"/>
    </row>
    <row r="38" spans="1:2" x14ac:dyDescent="0.3">
      <c r="A38" s="50"/>
      <c r="B38" s="2"/>
    </row>
    <row r="39" spans="1:2" ht="15" x14ac:dyDescent="0.25">
      <c r="A39" s="50"/>
      <c r="B39" s="61"/>
    </row>
    <row r="40" spans="1:2" ht="15" x14ac:dyDescent="0.25">
      <c r="A40" s="50"/>
      <c r="B40" s="57"/>
    </row>
    <row r="41" spans="1:2" ht="15" x14ac:dyDescent="0.25">
      <c r="A41" s="50"/>
      <c r="B41" s="60"/>
    </row>
    <row r="42" spans="1:2" ht="26.25" customHeight="1" x14ac:dyDescent="0.3">
      <c r="A42" s="50"/>
      <c r="B42" s="59"/>
    </row>
    <row r="43" spans="1:2" ht="15" x14ac:dyDescent="0.25">
      <c r="A43" s="50"/>
      <c r="B43" s="56"/>
    </row>
    <row r="44" spans="1:2" ht="15" x14ac:dyDescent="0.25">
      <c r="A44" s="50"/>
      <c r="B44" s="57"/>
    </row>
    <row r="45" spans="1:2" ht="15" x14ac:dyDescent="0.25">
      <c r="A45" s="50"/>
      <c r="B45" s="56"/>
    </row>
    <row r="46" spans="1:2" ht="15" x14ac:dyDescent="0.25">
      <c r="A46" s="50"/>
      <c r="B46" s="58"/>
    </row>
    <row r="47" spans="1:2" ht="15" x14ac:dyDescent="0.25">
      <c r="A47" s="50"/>
      <c r="B47" s="56"/>
    </row>
    <row r="48" spans="1:2" ht="15" x14ac:dyDescent="0.25">
      <c r="A48" s="50"/>
      <c r="B48" s="55"/>
    </row>
    <row r="49" spans="1:2" ht="36.6" customHeight="1" x14ac:dyDescent="0.25">
      <c r="A49" s="50"/>
      <c r="B49" s="57"/>
    </row>
    <row r="50" spans="1:2" s="54" customFormat="1" ht="22.5" customHeight="1" x14ac:dyDescent="0.25">
      <c r="B50" s="56"/>
    </row>
    <row r="51" spans="1:2" s="54" customFormat="1" ht="15" x14ac:dyDescent="0.25">
      <c r="B51" s="55"/>
    </row>
    <row r="52" spans="1:2" ht="26.25" customHeight="1" x14ac:dyDescent="0.3">
      <c r="A52" s="50"/>
      <c r="B52" s="53"/>
    </row>
    <row r="53" spans="1:2" ht="15" x14ac:dyDescent="0.25">
      <c r="A53" s="50"/>
      <c r="B53" s="52"/>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34"/>
  <sheetViews>
    <sheetView zoomScale="80" zoomScaleNormal="80" workbookViewId="0"/>
  </sheetViews>
  <sheetFormatPr defaultColWidth="8.88671875" defaultRowHeight="14.4" x14ac:dyDescent="0.3"/>
  <cols>
    <col min="1" max="1" width="10" style="2" customWidth="1"/>
    <col min="2" max="2" width="19" style="2" customWidth="1"/>
    <col min="3" max="3" width="13.6640625" style="2" customWidth="1"/>
    <col min="4" max="4" width="11.88671875" style="2" bestFit="1" customWidth="1"/>
    <col min="5" max="5" width="11.6640625" style="2" customWidth="1"/>
    <col min="6" max="8" width="11.88671875" style="2" bestFit="1" customWidth="1"/>
    <col min="9" max="9" width="10.88671875" style="2" bestFit="1" customWidth="1"/>
    <col min="10" max="10" width="12.6640625" style="2" customWidth="1"/>
    <col min="11" max="11" width="10.6640625" style="2" bestFit="1" customWidth="1"/>
    <col min="12" max="12" width="9.88671875" style="2" customWidth="1"/>
    <col min="13" max="16384" width="8.88671875" style="2"/>
  </cols>
  <sheetData>
    <row r="1" spans="2:9" ht="18" x14ac:dyDescent="0.35">
      <c r="B1" s="1"/>
    </row>
    <row r="2" spans="2:9" ht="23.4" x14ac:dyDescent="0.45">
      <c r="B2" s="112" t="s">
        <v>40</v>
      </c>
    </row>
    <row r="3" spans="2:9" ht="17.7" customHeight="1" x14ac:dyDescent="0.45">
      <c r="B3" s="113"/>
    </row>
    <row r="8" spans="2:9" x14ac:dyDescent="0.3">
      <c r="B8" s="47"/>
      <c r="C8" s="47"/>
      <c r="D8" s="47"/>
      <c r="E8" s="47"/>
      <c r="F8" s="47"/>
      <c r="G8" s="47"/>
      <c r="H8" s="47"/>
      <c r="I8" s="47"/>
    </row>
    <row r="9" spans="2:9" x14ac:dyDescent="0.3">
      <c r="B9" s="47"/>
      <c r="C9" s="47"/>
      <c r="D9" s="47"/>
      <c r="E9" s="47"/>
      <c r="F9" s="47"/>
      <c r="G9" s="47"/>
      <c r="H9" s="47"/>
      <c r="I9" s="47"/>
    </row>
    <row r="10" spans="2:9" ht="21" x14ac:dyDescent="0.3">
      <c r="B10" s="48"/>
      <c r="C10" s="47"/>
      <c r="D10" s="47"/>
      <c r="E10" s="49"/>
      <c r="F10" s="47"/>
      <c r="G10" s="47"/>
      <c r="H10" s="47"/>
      <c r="I10" s="47"/>
    </row>
    <row r="11" spans="2:9" ht="21" x14ac:dyDescent="0.3">
      <c r="B11" s="83"/>
      <c r="C11" s="47"/>
      <c r="D11" s="47"/>
      <c r="E11" s="84"/>
      <c r="F11" s="47"/>
      <c r="G11" s="47"/>
      <c r="H11" s="47"/>
      <c r="I11" s="47"/>
    </row>
    <row r="12" spans="2:9" ht="21" x14ac:dyDescent="0.3">
      <c r="B12" s="48"/>
      <c r="C12" s="47"/>
      <c r="D12" s="47"/>
      <c r="E12" s="49"/>
      <c r="F12" s="47"/>
      <c r="G12" s="47"/>
      <c r="H12" s="47"/>
      <c r="I12" s="47"/>
    </row>
    <row r="13" spans="2:9" x14ac:dyDescent="0.3">
      <c r="B13" s="47"/>
      <c r="C13" s="47"/>
      <c r="D13" s="47"/>
      <c r="E13" s="47"/>
      <c r="F13" s="47"/>
      <c r="G13" s="47"/>
      <c r="H13" s="47"/>
      <c r="I13" s="47"/>
    </row>
    <row r="14" spans="2:9" x14ac:dyDescent="0.3">
      <c r="B14" s="47"/>
      <c r="C14" s="47"/>
      <c r="D14" s="47"/>
      <c r="E14" s="47"/>
      <c r="F14" s="47"/>
      <c r="G14" s="47"/>
      <c r="H14" s="47"/>
      <c r="I14" s="47"/>
    </row>
    <row r="15" spans="2:9" ht="21" x14ac:dyDescent="0.4">
      <c r="B15" s="82" t="s">
        <v>104</v>
      </c>
      <c r="C15" s="47"/>
      <c r="D15" s="47"/>
      <c r="E15" s="47"/>
      <c r="F15" s="47"/>
      <c r="G15" s="47"/>
      <c r="H15" s="47"/>
      <c r="I15" s="47"/>
    </row>
    <row r="17" spans="2:15" x14ac:dyDescent="0.3">
      <c r="B17" s="110"/>
      <c r="C17" s="143">
        <v>2011</v>
      </c>
      <c r="D17" s="143"/>
      <c r="E17" s="143"/>
      <c r="F17" s="143">
        <v>2021</v>
      </c>
      <c r="G17" s="143"/>
      <c r="H17" s="143"/>
      <c r="I17" s="143" t="s">
        <v>3</v>
      </c>
      <c r="J17" s="143"/>
      <c r="K17" s="143"/>
      <c r="L17" s="143" t="s">
        <v>4</v>
      </c>
      <c r="M17" s="143"/>
      <c r="N17" s="143"/>
    </row>
    <row r="18" spans="2:15" x14ac:dyDescent="0.3">
      <c r="B18" s="110"/>
      <c r="C18" s="81" t="s">
        <v>0</v>
      </c>
      <c r="D18" s="81" t="s">
        <v>2</v>
      </c>
      <c r="E18" s="81" t="s">
        <v>1</v>
      </c>
      <c r="F18" s="81" t="s">
        <v>0</v>
      </c>
      <c r="G18" s="81" t="s">
        <v>2</v>
      </c>
      <c r="H18" s="81" t="s">
        <v>1</v>
      </c>
      <c r="I18" s="81" t="s">
        <v>0</v>
      </c>
      <c r="J18" s="81" t="s">
        <v>2</v>
      </c>
      <c r="K18" s="81" t="s">
        <v>1</v>
      </c>
      <c r="L18" s="81" t="s">
        <v>0</v>
      </c>
      <c r="M18" s="81" t="s">
        <v>2</v>
      </c>
      <c r="N18" s="81" t="s">
        <v>1</v>
      </c>
    </row>
    <row r="19" spans="2:15" x14ac:dyDescent="0.3">
      <c r="B19" s="85" t="s">
        <v>95</v>
      </c>
      <c r="C19" s="86">
        <v>115732</v>
      </c>
      <c r="D19" s="86">
        <v>56512</v>
      </c>
      <c r="E19" s="86">
        <v>59220</v>
      </c>
      <c r="F19" s="86">
        <v>118800</v>
      </c>
      <c r="G19" s="86">
        <v>58100</v>
      </c>
      <c r="H19" s="86">
        <v>60700</v>
      </c>
      <c r="I19" s="86">
        <v>3068</v>
      </c>
      <c r="J19" s="86">
        <v>1588</v>
      </c>
      <c r="K19" s="86">
        <v>1480</v>
      </c>
      <c r="L19" s="87">
        <v>2.6509521999101372E-2</v>
      </c>
      <c r="M19" s="87">
        <v>2.8100226500566251E-2</v>
      </c>
      <c r="N19" s="87">
        <v>2.4991556906450524E-2</v>
      </c>
    </row>
    <row r="20" spans="2:15" x14ac:dyDescent="0.3">
      <c r="B20" s="6" t="s">
        <v>99</v>
      </c>
      <c r="C20" s="7">
        <v>82881</v>
      </c>
      <c r="D20" s="7">
        <v>40104</v>
      </c>
      <c r="E20" s="7">
        <v>42777</v>
      </c>
      <c r="F20" s="7">
        <v>90800</v>
      </c>
      <c r="G20" s="7">
        <v>43800</v>
      </c>
      <c r="H20" s="7">
        <v>47100</v>
      </c>
      <c r="I20" s="7">
        <v>7919</v>
      </c>
      <c r="J20" s="7">
        <v>3696</v>
      </c>
      <c r="K20" s="7">
        <v>4323</v>
      </c>
      <c r="L20" s="8">
        <v>9.5546627091854588E-2</v>
      </c>
      <c r="M20" s="8">
        <v>9.2160383004189106E-2</v>
      </c>
      <c r="N20" s="8">
        <v>0.10105898029314819</v>
      </c>
    </row>
    <row r="21" spans="2:15" x14ac:dyDescent="0.3">
      <c r="B21" s="85" t="s">
        <v>100</v>
      </c>
      <c r="C21" s="86">
        <v>81961</v>
      </c>
      <c r="D21" s="86">
        <v>40272</v>
      </c>
      <c r="E21" s="86">
        <v>41689</v>
      </c>
      <c r="F21" s="86">
        <v>87000</v>
      </c>
      <c r="G21" s="86">
        <v>42600</v>
      </c>
      <c r="H21" s="86">
        <v>44400</v>
      </c>
      <c r="I21" s="86">
        <v>5039</v>
      </c>
      <c r="J21" s="86">
        <v>2328</v>
      </c>
      <c r="K21" s="86">
        <v>2711</v>
      </c>
      <c r="L21" s="87">
        <v>6.1480460218884592E-2</v>
      </c>
      <c r="M21" s="87">
        <v>5.7806912991656731E-2</v>
      </c>
      <c r="N21" s="87">
        <v>6.5029144378613069E-2</v>
      </c>
    </row>
    <row r="22" spans="2:15" x14ac:dyDescent="0.3">
      <c r="B22" s="6" t="s">
        <v>101</v>
      </c>
      <c r="C22" s="7">
        <v>121688</v>
      </c>
      <c r="D22" s="7">
        <v>60104</v>
      </c>
      <c r="E22" s="7">
        <v>61584</v>
      </c>
      <c r="F22" s="7">
        <v>132500</v>
      </c>
      <c r="G22" s="7">
        <v>65500</v>
      </c>
      <c r="H22" s="7">
        <v>67000</v>
      </c>
      <c r="I22" s="7">
        <v>10812</v>
      </c>
      <c r="J22" s="7">
        <v>5396</v>
      </c>
      <c r="K22" s="7">
        <v>5416</v>
      </c>
      <c r="L22" s="8">
        <v>8.885017421602788E-2</v>
      </c>
      <c r="M22" s="8">
        <v>8.9777718621056837E-2</v>
      </c>
      <c r="N22" s="8">
        <v>8.7944920758638606E-2</v>
      </c>
    </row>
    <row r="23" spans="2:15" x14ac:dyDescent="0.3">
      <c r="B23" s="85" t="s">
        <v>102</v>
      </c>
      <c r="C23" s="86">
        <v>112779</v>
      </c>
      <c r="D23" s="86">
        <v>55514</v>
      </c>
      <c r="E23" s="86">
        <v>57265</v>
      </c>
      <c r="F23" s="86">
        <v>121100</v>
      </c>
      <c r="G23" s="86">
        <v>59200</v>
      </c>
      <c r="H23" s="86">
        <v>61900</v>
      </c>
      <c r="I23" s="86">
        <v>8321</v>
      </c>
      <c r="J23" s="86">
        <v>3686</v>
      </c>
      <c r="K23" s="86">
        <v>4635</v>
      </c>
      <c r="L23" s="87">
        <v>7.378146640775321E-2</v>
      </c>
      <c r="M23" s="87">
        <v>6.6397665453759414E-2</v>
      </c>
      <c r="N23" s="87">
        <v>8.0939491836200125E-2</v>
      </c>
    </row>
    <row r="24" spans="2:15" x14ac:dyDescent="0.3">
      <c r="B24" s="6" t="s">
        <v>103</v>
      </c>
      <c r="C24" s="7">
        <v>81943</v>
      </c>
      <c r="D24" s="7">
        <v>40080</v>
      </c>
      <c r="E24" s="7">
        <v>41863</v>
      </c>
      <c r="F24" s="7">
        <v>94900</v>
      </c>
      <c r="G24" s="7">
        <v>46100</v>
      </c>
      <c r="H24" s="7">
        <v>48800</v>
      </c>
      <c r="I24" s="7">
        <v>12957</v>
      </c>
      <c r="J24" s="7">
        <v>6020</v>
      </c>
      <c r="K24" s="7">
        <v>6937</v>
      </c>
      <c r="L24" s="8">
        <v>0.15812210927107867</v>
      </c>
      <c r="M24" s="8">
        <v>0.15019960079840319</v>
      </c>
      <c r="N24" s="8">
        <v>0.16570718773140961</v>
      </c>
      <c r="O24" s="10"/>
    </row>
    <row r="25" spans="2:15" x14ac:dyDescent="0.3">
      <c r="B25" s="115" t="s">
        <v>5</v>
      </c>
      <c r="C25" s="116">
        <v>596984</v>
      </c>
      <c r="D25" s="116">
        <v>292586</v>
      </c>
      <c r="E25" s="116">
        <v>304398</v>
      </c>
      <c r="F25" s="116">
        <v>645100</v>
      </c>
      <c r="G25" s="116">
        <v>315300</v>
      </c>
      <c r="H25" s="116">
        <v>329800</v>
      </c>
      <c r="I25" s="116">
        <v>48116</v>
      </c>
      <c r="J25" s="116">
        <v>22714</v>
      </c>
      <c r="K25" s="116">
        <v>25402</v>
      </c>
      <c r="L25" s="117">
        <v>8.0598475001005046E-2</v>
      </c>
      <c r="M25" s="117">
        <v>7.7631875756187921E-2</v>
      </c>
      <c r="N25" s="117">
        <v>8.3449956964237612E-2</v>
      </c>
    </row>
    <row r="26" spans="2:15" x14ac:dyDescent="0.3">
      <c r="B26" s="6" t="s">
        <v>6</v>
      </c>
      <c r="C26" s="7">
        <v>5288935</v>
      </c>
      <c r="D26" s="7">
        <v>2590608</v>
      </c>
      <c r="E26" s="7">
        <v>2698327</v>
      </c>
      <c r="F26" s="7">
        <v>5701200</v>
      </c>
      <c r="G26" s="7">
        <v>2789600</v>
      </c>
      <c r="H26" s="7">
        <v>2911600</v>
      </c>
      <c r="I26" s="7">
        <v>412265</v>
      </c>
      <c r="J26" s="7">
        <v>198992</v>
      </c>
      <c r="K26" s="7">
        <v>213273</v>
      </c>
      <c r="L26" s="8">
        <v>7.7948585112125601E-2</v>
      </c>
      <c r="M26" s="8">
        <v>7.6812856287018338E-2</v>
      </c>
      <c r="N26" s="8">
        <v>7.9038974890737856E-2</v>
      </c>
    </row>
    <row r="27" spans="2:15" x14ac:dyDescent="0.3">
      <c r="B27" s="3" t="s">
        <v>7</v>
      </c>
      <c r="C27" s="4">
        <v>53012456</v>
      </c>
      <c r="D27" s="4">
        <v>26069148</v>
      </c>
      <c r="E27" s="4">
        <v>26943308</v>
      </c>
      <c r="F27" s="4">
        <v>56489800</v>
      </c>
      <c r="G27" s="4">
        <v>27656300</v>
      </c>
      <c r="H27" s="4">
        <v>28833500</v>
      </c>
      <c r="I27" s="4">
        <v>3477344</v>
      </c>
      <c r="J27" s="4">
        <v>1587152</v>
      </c>
      <c r="K27" s="4">
        <v>1890192</v>
      </c>
      <c r="L27" s="5">
        <v>6.5594848123995617E-2</v>
      </c>
      <c r="M27" s="5">
        <v>6.0882388638094351E-2</v>
      </c>
      <c r="N27" s="5">
        <v>7.0154414595267958E-2</v>
      </c>
    </row>
    <row r="28" spans="2:15" x14ac:dyDescent="0.3">
      <c r="B28" s="6" t="s">
        <v>8</v>
      </c>
      <c r="C28" s="7">
        <v>56075912</v>
      </c>
      <c r="D28" s="7">
        <v>27573376</v>
      </c>
      <c r="E28" s="7">
        <v>28502536</v>
      </c>
      <c r="F28" s="7">
        <v>59597300</v>
      </c>
      <c r="G28" s="7">
        <v>29177200</v>
      </c>
      <c r="H28" s="7">
        <v>30420100</v>
      </c>
      <c r="I28" s="7">
        <v>3521388</v>
      </c>
      <c r="J28" s="7">
        <v>1603824</v>
      </c>
      <c r="K28" s="7">
        <v>1917564</v>
      </c>
      <c r="L28" s="8">
        <v>6.2796803019449773E-2</v>
      </c>
      <c r="M28" s="8">
        <v>5.816567401829939E-2</v>
      </c>
      <c r="N28" s="8">
        <v>6.7276960899198587E-2</v>
      </c>
    </row>
    <row r="34" spans="11:11" x14ac:dyDescent="0.3">
      <c r="K34" s="47"/>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AQ64"/>
  <sheetViews>
    <sheetView zoomScale="80" zoomScaleNormal="80" workbookViewId="0"/>
  </sheetViews>
  <sheetFormatPr defaultColWidth="8.88671875" defaultRowHeight="14.4" x14ac:dyDescent="0.3"/>
  <cols>
    <col min="1" max="2" width="9.88671875" style="2" customWidth="1"/>
    <col min="3" max="4" width="8.88671875" style="2"/>
    <col min="5" max="5" width="10" style="2" customWidth="1"/>
    <col min="6" max="6" width="9" style="2" customWidth="1"/>
    <col min="7" max="8" width="8.88671875" style="2"/>
    <col min="9" max="9" width="9.77734375" style="2" customWidth="1"/>
    <col min="10" max="10" width="9.109375" style="2" customWidth="1"/>
    <col min="11" max="12" width="10" style="2" bestFit="1" customWidth="1"/>
    <col min="13" max="13" width="9.77734375" style="2" customWidth="1"/>
    <col min="14" max="14" width="10.44140625" style="2" customWidth="1"/>
    <col min="15" max="15" width="11.21875" style="2" bestFit="1" customWidth="1"/>
    <col min="16" max="16" width="10.88671875" style="2" bestFit="1" customWidth="1"/>
    <col min="17" max="17" width="10" style="2" bestFit="1" customWidth="1"/>
    <col min="18" max="18" width="9.44140625" style="2" customWidth="1"/>
    <col min="19" max="19" width="11.21875" style="2" bestFit="1" customWidth="1"/>
    <col min="20" max="20" width="10.88671875" style="2" bestFit="1" customWidth="1"/>
    <col min="21" max="21" width="9.6640625" style="2" bestFit="1" customWidth="1"/>
    <col min="22" max="22" width="10" style="2" customWidth="1"/>
    <col min="23" max="23" width="9" style="2" customWidth="1"/>
    <col min="24" max="24" width="8.88671875" style="2"/>
    <col min="25" max="25" width="10.6640625" style="2" customWidth="1"/>
    <col min="26" max="26" width="9.5546875" style="2" customWidth="1"/>
    <col min="27" max="27" width="9" style="2" customWidth="1"/>
    <col min="28" max="28" width="8.88671875" style="2"/>
    <col min="29" max="29" width="10.33203125" style="2" customWidth="1"/>
    <col min="30" max="30" width="9.6640625" style="2" customWidth="1"/>
    <col min="31" max="32" width="8.88671875" style="2"/>
    <col min="33" max="33" width="9.77734375" style="2" customWidth="1"/>
    <col min="34" max="34" width="9.33203125" style="2" customWidth="1"/>
    <col min="35" max="36" width="10" style="2" bestFit="1" customWidth="1"/>
    <col min="37" max="37" width="9.88671875" style="2" customWidth="1"/>
    <col min="38" max="38" width="9.5546875" style="2" customWidth="1"/>
    <col min="39" max="40" width="10" style="2" bestFit="1" customWidth="1"/>
    <col min="41" max="41" width="10.88671875" style="2" customWidth="1"/>
    <col min="42" max="42" width="9.5546875" style="2" customWidth="1"/>
    <col min="43" max="16384" width="8.88671875" style="2"/>
  </cols>
  <sheetData>
    <row r="2" spans="2:2" ht="23.4" x14ac:dyDescent="0.45">
      <c r="B2" s="36" t="s">
        <v>42</v>
      </c>
    </row>
    <row r="3" spans="2:2" ht="23.4" x14ac:dyDescent="0.45">
      <c r="B3" s="36"/>
    </row>
    <row r="4" spans="2:2" ht="23.4" x14ac:dyDescent="0.45">
      <c r="B4" s="36"/>
    </row>
    <row r="5" spans="2:2" ht="23.4" x14ac:dyDescent="0.45">
      <c r="B5" s="36"/>
    </row>
    <row r="6" spans="2:2" ht="23.4" x14ac:dyDescent="0.45">
      <c r="B6" s="36"/>
    </row>
    <row r="7" spans="2:2" ht="23.4" x14ac:dyDescent="0.45">
      <c r="B7" s="36"/>
    </row>
    <row r="8" spans="2:2" ht="23.4" x14ac:dyDescent="0.45">
      <c r="B8" s="36"/>
    </row>
    <row r="24" spans="2:32" ht="21" x14ac:dyDescent="0.4">
      <c r="B24" s="44" t="s">
        <v>41</v>
      </c>
    </row>
    <row r="26" spans="2:32" x14ac:dyDescent="0.3">
      <c r="B26" s="17"/>
      <c r="C26" s="144" t="s">
        <v>95</v>
      </c>
      <c r="D26" s="144"/>
      <c r="E26" s="144"/>
      <c r="F26" s="144" t="s">
        <v>99</v>
      </c>
      <c r="G26" s="144"/>
      <c r="H26" s="144"/>
      <c r="I26" s="144" t="s">
        <v>100</v>
      </c>
      <c r="J26" s="144"/>
      <c r="K26" s="144"/>
      <c r="L26" s="144" t="s">
        <v>101</v>
      </c>
      <c r="M26" s="144"/>
      <c r="N26" s="144"/>
      <c r="O26" s="144" t="s">
        <v>102</v>
      </c>
      <c r="P26" s="144"/>
      <c r="Q26" s="144"/>
      <c r="R26" s="144" t="s">
        <v>103</v>
      </c>
      <c r="S26" s="144"/>
      <c r="T26" s="144"/>
      <c r="U26" s="145" t="s">
        <v>5</v>
      </c>
      <c r="V26" s="145"/>
      <c r="W26" s="145"/>
      <c r="X26" s="145" t="s">
        <v>6</v>
      </c>
      <c r="Y26" s="145"/>
      <c r="Z26" s="145"/>
      <c r="AA26" s="145" t="s">
        <v>9</v>
      </c>
      <c r="AB26" s="145"/>
      <c r="AC26" s="145"/>
      <c r="AD26" s="145" t="s">
        <v>10</v>
      </c>
      <c r="AE26" s="145"/>
      <c r="AF26" s="145"/>
    </row>
    <row r="27" spans="2:32" x14ac:dyDescent="0.3">
      <c r="B27" s="16"/>
      <c r="C27" s="145" t="s">
        <v>31</v>
      </c>
      <c r="D27" s="145"/>
      <c r="E27" s="145"/>
      <c r="F27" s="145" t="s">
        <v>31</v>
      </c>
      <c r="G27" s="145"/>
      <c r="H27" s="145"/>
      <c r="I27" s="145" t="s">
        <v>31</v>
      </c>
      <c r="J27" s="145"/>
      <c r="K27" s="145"/>
      <c r="L27" s="145" t="s">
        <v>31</v>
      </c>
      <c r="M27" s="145"/>
      <c r="N27" s="145"/>
      <c r="O27" s="145" t="s">
        <v>31</v>
      </c>
      <c r="P27" s="145"/>
      <c r="Q27" s="145"/>
      <c r="R27" s="145" t="s">
        <v>31</v>
      </c>
      <c r="S27" s="145"/>
      <c r="T27" s="145"/>
      <c r="U27" s="145" t="s">
        <v>31</v>
      </c>
      <c r="V27" s="145"/>
      <c r="W27" s="145"/>
      <c r="X27" s="145" t="s">
        <v>31</v>
      </c>
      <c r="Y27" s="145"/>
      <c r="Z27" s="145"/>
      <c r="AA27" s="145" t="s">
        <v>31</v>
      </c>
      <c r="AB27" s="145"/>
      <c r="AC27" s="145"/>
      <c r="AD27" s="145" t="s">
        <v>31</v>
      </c>
      <c r="AE27" s="145"/>
      <c r="AF27" s="145"/>
    </row>
    <row r="28" spans="2:32" x14ac:dyDescent="0.3">
      <c r="B28" s="26"/>
      <c r="C28" s="18">
        <v>2001</v>
      </c>
      <c r="D28" s="18">
        <v>2011</v>
      </c>
      <c r="E28" s="18">
        <v>2021</v>
      </c>
      <c r="F28" s="18">
        <v>2001</v>
      </c>
      <c r="G28" s="18">
        <v>2011</v>
      </c>
      <c r="H28" s="18">
        <v>2021</v>
      </c>
      <c r="I28" s="18">
        <v>2001</v>
      </c>
      <c r="J28" s="18">
        <v>2011</v>
      </c>
      <c r="K28" s="18">
        <v>2021</v>
      </c>
      <c r="L28" s="18">
        <v>2001</v>
      </c>
      <c r="M28" s="18">
        <v>2011</v>
      </c>
      <c r="N28" s="18">
        <v>2021</v>
      </c>
      <c r="O28" s="18">
        <v>2001</v>
      </c>
      <c r="P28" s="18">
        <v>2011</v>
      </c>
      <c r="Q28" s="18">
        <v>2021</v>
      </c>
      <c r="R28" s="18">
        <v>2001</v>
      </c>
      <c r="S28" s="18">
        <v>2011</v>
      </c>
      <c r="T28" s="18">
        <v>2021</v>
      </c>
      <c r="U28" s="18">
        <v>2001</v>
      </c>
      <c r="V28" s="18">
        <v>2011</v>
      </c>
      <c r="W28" s="18">
        <v>2021</v>
      </c>
      <c r="X28" s="18">
        <v>2001</v>
      </c>
      <c r="Y28" s="18">
        <v>2011</v>
      </c>
      <c r="Z28" s="18">
        <v>2021</v>
      </c>
      <c r="AA28" s="18">
        <v>2001</v>
      </c>
      <c r="AB28" s="18">
        <v>2011</v>
      </c>
      <c r="AC28" s="18">
        <v>2021</v>
      </c>
      <c r="AD28" s="18">
        <v>2001</v>
      </c>
      <c r="AE28" s="18">
        <v>2011</v>
      </c>
      <c r="AF28" s="18">
        <v>2021</v>
      </c>
    </row>
    <row r="29" spans="2:32" x14ac:dyDescent="0.3">
      <c r="B29" s="27" t="s">
        <v>32</v>
      </c>
      <c r="C29" s="21">
        <v>0.23533743000509053</v>
      </c>
      <c r="D29" s="21">
        <v>0.22406940172121798</v>
      </c>
      <c r="E29" s="21">
        <v>0.21801346801346802</v>
      </c>
      <c r="F29" s="21">
        <v>0.22714150614703102</v>
      </c>
      <c r="G29" s="21">
        <v>0.21237678116818087</v>
      </c>
      <c r="H29" s="21">
        <v>0.19823788546255505</v>
      </c>
      <c r="I29" s="21">
        <v>0.24538021054737316</v>
      </c>
      <c r="J29" s="21">
        <v>0.22536328253681628</v>
      </c>
      <c r="K29" s="21">
        <v>0.20919540229885059</v>
      </c>
      <c r="L29" s="21">
        <v>0.2663615185818804</v>
      </c>
      <c r="M29" s="21">
        <v>0.25087929787653673</v>
      </c>
      <c r="N29" s="21">
        <v>0.23924528301886794</v>
      </c>
      <c r="O29" s="21">
        <v>0.24590802083526425</v>
      </c>
      <c r="P29" s="21">
        <v>0.23014036301084423</v>
      </c>
      <c r="Q29" s="21">
        <v>0.2138728323699422</v>
      </c>
      <c r="R29" s="21">
        <v>0.23491909724040425</v>
      </c>
      <c r="S29" s="21">
        <v>0.22087304589775819</v>
      </c>
      <c r="T29" s="21">
        <v>0.22233930453108536</v>
      </c>
      <c r="U29" s="23">
        <v>0.24358663249274218</v>
      </c>
      <c r="V29" s="23">
        <v>0.2287967516717366</v>
      </c>
      <c r="W29" s="23">
        <v>0.21779569059060611</v>
      </c>
      <c r="X29" s="21">
        <v>0.23765419198065754</v>
      </c>
      <c r="Y29" s="21">
        <v>0.22570744393720096</v>
      </c>
      <c r="Z29" s="21">
        <v>0.21376201501438294</v>
      </c>
      <c r="AA29" s="21">
        <v>0.25052321655759374</v>
      </c>
      <c r="AB29" s="21">
        <v>0.23979788825479054</v>
      </c>
      <c r="AC29" s="21">
        <v>0.23114969428109144</v>
      </c>
      <c r="AD29" s="21">
        <v>0.25065037959017494</v>
      </c>
      <c r="AE29" s="21">
        <v>0.23950610023070154</v>
      </c>
      <c r="AF29" s="21">
        <v>0.23066984578160421</v>
      </c>
    </row>
    <row r="30" spans="2:32" x14ac:dyDescent="0.3">
      <c r="B30" s="28" t="s">
        <v>33</v>
      </c>
      <c r="C30" s="22">
        <v>0.59103883353937892</v>
      </c>
      <c r="D30" s="22">
        <v>0.60891542529291809</v>
      </c>
      <c r="E30" s="22">
        <v>0.58922558922558921</v>
      </c>
      <c r="F30" s="22">
        <v>0.5730675426808024</v>
      </c>
      <c r="G30" s="22">
        <v>0.56454434671396336</v>
      </c>
      <c r="H30" s="22">
        <v>0.54295154185022021</v>
      </c>
      <c r="I30" s="22">
        <v>0.58159335850566374</v>
      </c>
      <c r="J30" s="22">
        <v>0.5673918082990691</v>
      </c>
      <c r="K30" s="22">
        <v>0.54022988505747127</v>
      </c>
      <c r="L30" s="22">
        <v>0.58401885487569616</v>
      </c>
      <c r="M30" s="22">
        <v>0.60066728025770821</v>
      </c>
      <c r="N30" s="22">
        <v>0.5947169811320755</v>
      </c>
      <c r="O30" s="22">
        <v>0.57793760542754924</v>
      </c>
      <c r="P30" s="22">
        <v>0.57499179811844403</v>
      </c>
      <c r="Q30" s="22">
        <v>0.55326176713459951</v>
      </c>
      <c r="R30" s="22">
        <v>0.58743519924595489</v>
      </c>
      <c r="S30" s="22">
        <v>0.57765764006687581</v>
      </c>
      <c r="T30" s="22">
        <v>0.55532139093782928</v>
      </c>
      <c r="U30" s="24">
        <v>0.58279589700352308</v>
      </c>
      <c r="V30" s="24">
        <v>0.58467396111118553</v>
      </c>
      <c r="W30" s="24">
        <v>0.56533870717718182</v>
      </c>
      <c r="X30" s="22">
        <v>0.57585350640791777</v>
      </c>
      <c r="Y30" s="22">
        <v>0.57851703603844629</v>
      </c>
      <c r="Z30" s="22">
        <v>0.56284641829790216</v>
      </c>
      <c r="AA30" s="22">
        <v>0.59058004452731083</v>
      </c>
      <c r="AB30" s="22">
        <v>0.59683429871651295</v>
      </c>
      <c r="AC30" s="22">
        <v>0.58472325977433093</v>
      </c>
      <c r="AD30" s="22">
        <v>0.58961733845464104</v>
      </c>
      <c r="AE30" s="22">
        <v>0.59601912493193154</v>
      </c>
      <c r="AF30" s="22">
        <v>0.58369758361536517</v>
      </c>
    </row>
    <row r="31" spans="2:32" x14ac:dyDescent="0.3">
      <c r="B31" s="27" t="s">
        <v>34</v>
      </c>
      <c r="C31" s="21">
        <v>0.1736237364555305</v>
      </c>
      <c r="D31" s="21">
        <v>0.16701517298586388</v>
      </c>
      <c r="E31" s="21">
        <v>0.19191919191919191</v>
      </c>
      <c r="F31" s="21">
        <v>0.19979095117216664</v>
      </c>
      <c r="G31" s="21">
        <v>0.22307887211785571</v>
      </c>
      <c r="H31" s="21">
        <v>0.26101321585903081</v>
      </c>
      <c r="I31" s="21">
        <v>0.17302643094696307</v>
      </c>
      <c r="J31" s="21">
        <v>0.20724490916411464</v>
      </c>
      <c r="K31" s="21">
        <v>0.24942528735632183</v>
      </c>
      <c r="L31" s="21">
        <v>0.14961962654242347</v>
      </c>
      <c r="M31" s="21">
        <v>0.14845342186575505</v>
      </c>
      <c r="N31" s="21">
        <v>0.16679245283018868</v>
      </c>
      <c r="O31" s="21">
        <v>0.17615437373718651</v>
      </c>
      <c r="P31" s="21">
        <v>0.19486783887071174</v>
      </c>
      <c r="Q31" s="21">
        <v>0.23286540049545829</v>
      </c>
      <c r="R31" s="21">
        <v>0.1776457035136409</v>
      </c>
      <c r="S31" s="21">
        <v>0.20146931403536605</v>
      </c>
      <c r="T31" s="21">
        <v>0.22128556375131717</v>
      </c>
      <c r="U31" s="23">
        <v>0.17361747050373474</v>
      </c>
      <c r="V31" s="23">
        <v>0.18652928721707784</v>
      </c>
      <c r="W31" s="23">
        <v>0.21686560223221207</v>
      </c>
      <c r="X31" s="21">
        <v>0.18649230161142463</v>
      </c>
      <c r="Y31" s="21">
        <v>0.19577552002435272</v>
      </c>
      <c r="Z31" s="21">
        <v>0.22339156668771487</v>
      </c>
      <c r="AA31" s="21">
        <v>0.15889673891509548</v>
      </c>
      <c r="AB31" s="21">
        <v>0.16336781302869649</v>
      </c>
      <c r="AC31" s="21">
        <v>0.18412527571349163</v>
      </c>
      <c r="AD31" s="21">
        <v>0.15973228195518396</v>
      </c>
      <c r="AE31" s="21">
        <v>0.16447477483736689</v>
      </c>
      <c r="AF31" s="21">
        <v>0.18563592645975574</v>
      </c>
    </row>
    <row r="56" spans="2:43" ht="21" x14ac:dyDescent="0.4">
      <c r="B56" s="44" t="s">
        <v>105</v>
      </c>
    </row>
    <row r="58" spans="2:43" x14ac:dyDescent="0.3">
      <c r="B58" s="16"/>
      <c r="C58" s="145" t="s">
        <v>95</v>
      </c>
      <c r="D58" s="145"/>
      <c r="E58" s="145"/>
      <c r="F58" s="145"/>
      <c r="G58" s="145" t="s">
        <v>99</v>
      </c>
      <c r="H58" s="145"/>
      <c r="I58" s="145"/>
      <c r="J58" s="145"/>
      <c r="K58" s="145" t="s">
        <v>100</v>
      </c>
      <c r="L58" s="145"/>
      <c r="M58" s="145"/>
      <c r="N58" s="145"/>
      <c r="O58" s="145" t="s">
        <v>101</v>
      </c>
      <c r="P58" s="145"/>
      <c r="Q58" s="145"/>
      <c r="R58" s="145"/>
      <c r="S58" s="145" t="s">
        <v>102</v>
      </c>
      <c r="T58" s="145"/>
      <c r="U58" s="145"/>
      <c r="V58" s="145"/>
      <c r="W58" s="145" t="s">
        <v>103</v>
      </c>
      <c r="X58" s="145"/>
      <c r="Y58" s="145"/>
      <c r="Z58" s="145"/>
      <c r="AA58" s="145" t="s">
        <v>5</v>
      </c>
      <c r="AB58" s="145"/>
      <c r="AC58" s="145"/>
      <c r="AD58" s="145"/>
      <c r="AE58" s="145" t="s">
        <v>6</v>
      </c>
      <c r="AF58" s="145"/>
      <c r="AG58" s="145"/>
      <c r="AH58" s="145"/>
      <c r="AI58" s="145" t="s">
        <v>9</v>
      </c>
      <c r="AJ58" s="145"/>
      <c r="AK58" s="145"/>
      <c r="AL58" s="145"/>
      <c r="AM58" s="145" t="s">
        <v>10</v>
      </c>
      <c r="AN58" s="145"/>
      <c r="AO58" s="145"/>
      <c r="AP58" s="145"/>
      <c r="AQ58" s="47"/>
    </row>
    <row r="59" spans="2:43" x14ac:dyDescent="0.3">
      <c r="B59" s="16"/>
      <c r="C59" s="145" t="s">
        <v>0</v>
      </c>
      <c r="D59" s="145"/>
      <c r="E59" s="145"/>
      <c r="F59" s="145"/>
      <c r="G59" s="146" t="s">
        <v>0</v>
      </c>
      <c r="H59" s="147"/>
      <c r="I59" s="147"/>
      <c r="J59" s="148"/>
      <c r="K59" s="146" t="s">
        <v>0</v>
      </c>
      <c r="L59" s="147"/>
      <c r="M59" s="147"/>
      <c r="N59" s="148"/>
      <c r="O59" s="146" t="s">
        <v>0</v>
      </c>
      <c r="P59" s="147"/>
      <c r="Q59" s="147"/>
      <c r="R59" s="148"/>
      <c r="S59" s="146" t="s">
        <v>0</v>
      </c>
      <c r="T59" s="147"/>
      <c r="U59" s="147"/>
      <c r="V59" s="148"/>
      <c r="W59" s="146" t="s">
        <v>0</v>
      </c>
      <c r="X59" s="147"/>
      <c r="Y59" s="147"/>
      <c r="Z59" s="148"/>
      <c r="AA59" s="145" t="s">
        <v>0</v>
      </c>
      <c r="AB59" s="145"/>
      <c r="AC59" s="145"/>
      <c r="AD59" s="145"/>
      <c r="AE59" s="145" t="s">
        <v>0</v>
      </c>
      <c r="AF59" s="145"/>
      <c r="AG59" s="145"/>
      <c r="AH59" s="145"/>
      <c r="AI59" s="145" t="s">
        <v>0</v>
      </c>
      <c r="AJ59" s="145"/>
      <c r="AK59" s="145"/>
      <c r="AL59" s="145"/>
      <c r="AM59" s="145" t="s">
        <v>0</v>
      </c>
      <c r="AN59" s="145"/>
      <c r="AO59" s="145"/>
      <c r="AP59" s="145"/>
    </row>
    <row r="60" spans="2:43" ht="43.2" x14ac:dyDescent="0.3">
      <c r="B60" s="16"/>
      <c r="C60" s="88">
        <v>2011</v>
      </c>
      <c r="D60" s="88">
        <v>2021</v>
      </c>
      <c r="E60" s="18" t="s">
        <v>3</v>
      </c>
      <c r="F60" s="19" t="s">
        <v>4</v>
      </c>
      <c r="G60" s="111">
        <v>2011</v>
      </c>
      <c r="H60" s="111">
        <v>2021</v>
      </c>
      <c r="I60" s="18" t="s">
        <v>3</v>
      </c>
      <c r="J60" s="19" t="s">
        <v>4</v>
      </c>
      <c r="K60" s="111">
        <v>2011</v>
      </c>
      <c r="L60" s="111">
        <v>2021</v>
      </c>
      <c r="M60" s="18" t="s">
        <v>3</v>
      </c>
      <c r="N60" s="19" t="s">
        <v>4</v>
      </c>
      <c r="O60" s="111">
        <v>2011</v>
      </c>
      <c r="P60" s="111">
        <v>2021</v>
      </c>
      <c r="Q60" s="18" t="s">
        <v>3</v>
      </c>
      <c r="R60" s="19" t="s">
        <v>4</v>
      </c>
      <c r="S60" s="114">
        <v>2011</v>
      </c>
      <c r="T60" s="114">
        <v>2021</v>
      </c>
      <c r="U60" s="18" t="s">
        <v>3</v>
      </c>
      <c r="V60" s="19" t="s">
        <v>4</v>
      </c>
      <c r="W60" s="114">
        <v>2021</v>
      </c>
      <c r="X60" s="114">
        <v>2011</v>
      </c>
      <c r="Y60" s="18" t="s">
        <v>3</v>
      </c>
      <c r="Z60" s="19" t="s">
        <v>4</v>
      </c>
      <c r="AA60" s="88">
        <v>2011</v>
      </c>
      <c r="AB60" s="88">
        <v>2021</v>
      </c>
      <c r="AC60" s="18" t="s">
        <v>3</v>
      </c>
      <c r="AD60" s="19" t="s">
        <v>4</v>
      </c>
      <c r="AE60" s="88">
        <v>2011</v>
      </c>
      <c r="AF60" s="88">
        <v>2021</v>
      </c>
      <c r="AG60" s="18" t="s">
        <v>3</v>
      </c>
      <c r="AH60" s="19" t="s">
        <v>4</v>
      </c>
      <c r="AI60" s="88">
        <v>2011</v>
      </c>
      <c r="AJ60" s="88">
        <v>2021</v>
      </c>
      <c r="AK60" s="18" t="s">
        <v>3</v>
      </c>
      <c r="AL60" s="19" t="s">
        <v>4</v>
      </c>
      <c r="AM60" s="88">
        <v>2011</v>
      </c>
      <c r="AN60" s="88">
        <v>2021</v>
      </c>
      <c r="AO60" s="18" t="s">
        <v>3</v>
      </c>
      <c r="AP60" s="19" t="s">
        <v>4</v>
      </c>
    </row>
    <row r="61" spans="2:43" x14ac:dyDescent="0.3">
      <c r="B61" s="20" t="s">
        <v>11</v>
      </c>
      <c r="C61" s="20">
        <v>115732</v>
      </c>
      <c r="D61" s="20">
        <v>118800</v>
      </c>
      <c r="E61" s="20">
        <v>3068</v>
      </c>
      <c r="F61" s="21">
        <v>2.6509521999101372E-2</v>
      </c>
      <c r="G61" s="20">
        <v>82881</v>
      </c>
      <c r="H61" s="20">
        <v>90800</v>
      </c>
      <c r="I61" s="20">
        <f>H61-G61</f>
        <v>7919</v>
      </c>
      <c r="J61" s="21">
        <f>I61/G61</f>
        <v>9.5546627091854588E-2</v>
      </c>
      <c r="K61" s="20">
        <v>81961</v>
      </c>
      <c r="L61" s="20">
        <v>87000</v>
      </c>
      <c r="M61" s="20">
        <v>5039</v>
      </c>
      <c r="N61" s="21">
        <v>6.1480460218884592E-2</v>
      </c>
      <c r="O61" s="20">
        <v>121688</v>
      </c>
      <c r="P61" s="20">
        <v>132500</v>
      </c>
      <c r="Q61" s="20">
        <v>10812</v>
      </c>
      <c r="R61" s="21">
        <v>8.885017421602788E-2</v>
      </c>
      <c r="S61" s="20">
        <v>112779</v>
      </c>
      <c r="T61" s="20">
        <v>121100</v>
      </c>
      <c r="U61" s="20">
        <v>8321</v>
      </c>
      <c r="V61" s="21">
        <v>7.378146640775321E-2</v>
      </c>
      <c r="W61" s="20">
        <v>94900</v>
      </c>
      <c r="X61" s="20">
        <v>81943</v>
      </c>
      <c r="Y61" s="20">
        <f>W61-X61</f>
        <v>12957</v>
      </c>
      <c r="Z61" s="21">
        <f>Y61/X61</f>
        <v>0.15812210927107867</v>
      </c>
      <c r="AA61" s="39">
        <v>596984</v>
      </c>
      <c r="AB61" s="39">
        <v>645100</v>
      </c>
      <c r="AC61" s="39">
        <v>48116</v>
      </c>
      <c r="AD61" s="23">
        <v>8.0598475001005046E-2</v>
      </c>
      <c r="AE61" s="20">
        <v>5288935</v>
      </c>
      <c r="AF61" s="20">
        <v>5701200</v>
      </c>
      <c r="AG61" s="20">
        <v>412265</v>
      </c>
      <c r="AH61" s="21">
        <v>7.7948585112125601E-2</v>
      </c>
      <c r="AI61" s="20">
        <v>53012456</v>
      </c>
      <c r="AJ61" s="20">
        <v>56489800</v>
      </c>
      <c r="AK61" s="20">
        <v>3477344</v>
      </c>
      <c r="AL61" s="21">
        <v>6.5594848123995617E-2</v>
      </c>
      <c r="AM61" s="20">
        <v>56075912</v>
      </c>
      <c r="AN61" s="20">
        <v>59597300</v>
      </c>
      <c r="AO61" s="20">
        <v>3521388</v>
      </c>
      <c r="AP61" s="21">
        <v>6.2796803019449773E-2</v>
      </c>
    </row>
    <row r="62" spans="2:43" x14ac:dyDescent="0.3">
      <c r="B62" s="13" t="s">
        <v>32</v>
      </c>
      <c r="C62" s="13">
        <v>25932</v>
      </c>
      <c r="D62" s="13">
        <v>25900</v>
      </c>
      <c r="E62" s="13">
        <v>-32</v>
      </c>
      <c r="F62" s="22">
        <v>-1.2339966065093321E-3</v>
      </c>
      <c r="G62" s="13">
        <v>17602</v>
      </c>
      <c r="H62" s="13">
        <v>18000</v>
      </c>
      <c r="I62" s="13">
        <f t="shared" ref="I62:I64" si="0">H62-G62</f>
        <v>398</v>
      </c>
      <c r="J62" s="22">
        <f t="shared" ref="J62:J64" si="1">I62/G62</f>
        <v>2.2611066924213157E-2</v>
      </c>
      <c r="K62" s="13">
        <v>18471</v>
      </c>
      <c r="L62" s="13">
        <v>18200</v>
      </c>
      <c r="M62" s="13">
        <v>-271</v>
      </c>
      <c r="N62" s="22">
        <v>-1.46716474473499E-2</v>
      </c>
      <c r="O62" s="13">
        <v>30529</v>
      </c>
      <c r="P62" s="13">
        <v>31700</v>
      </c>
      <c r="Q62" s="13">
        <v>1171</v>
      </c>
      <c r="R62" s="22">
        <v>3.83569720593534E-2</v>
      </c>
      <c r="S62" s="13">
        <v>25955</v>
      </c>
      <c r="T62" s="13">
        <v>25900</v>
      </c>
      <c r="U62" s="13">
        <v>-55</v>
      </c>
      <c r="V62" s="22">
        <v>-2.119052205740705E-3</v>
      </c>
      <c r="W62" s="13">
        <v>21100</v>
      </c>
      <c r="X62" s="13">
        <v>18099</v>
      </c>
      <c r="Y62" s="13">
        <f>W62-X62</f>
        <v>3001</v>
      </c>
      <c r="Z62" s="22">
        <f>Y62/X62</f>
        <v>0.16581026576053925</v>
      </c>
      <c r="AA62" s="14">
        <v>136588</v>
      </c>
      <c r="AB62" s="14">
        <v>140500</v>
      </c>
      <c r="AC62" s="14">
        <v>3912</v>
      </c>
      <c r="AD62" s="24">
        <v>2.864087621167306E-2</v>
      </c>
      <c r="AE62" s="13">
        <v>1193752</v>
      </c>
      <c r="AF62" s="13">
        <v>1218700</v>
      </c>
      <c r="AG62" s="13">
        <v>24948</v>
      </c>
      <c r="AH62" s="22">
        <v>2.0898813153820896E-2</v>
      </c>
      <c r="AI62" s="13">
        <v>12712275</v>
      </c>
      <c r="AJ62" s="13">
        <v>13057600</v>
      </c>
      <c r="AK62" s="13">
        <v>345325</v>
      </c>
      <c r="AL62" s="22">
        <v>2.7164689247203982E-2</v>
      </c>
      <c r="AM62" s="13">
        <v>13430523</v>
      </c>
      <c r="AN62" s="13">
        <v>13747300</v>
      </c>
      <c r="AO62" s="13">
        <v>316777</v>
      </c>
      <c r="AP62" s="22">
        <v>2.3586348796692431E-2</v>
      </c>
    </row>
    <row r="63" spans="2:43" x14ac:dyDescent="0.3">
      <c r="B63" s="20" t="s">
        <v>33</v>
      </c>
      <c r="C63" s="20">
        <v>70471</v>
      </c>
      <c r="D63" s="20">
        <v>70000</v>
      </c>
      <c r="E63" s="20">
        <v>-471</v>
      </c>
      <c r="F63" s="21">
        <v>-6.6836003462417163E-3</v>
      </c>
      <c r="G63" s="20">
        <v>46790</v>
      </c>
      <c r="H63" s="20">
        <v>49300</v>
      </c>
      <c r="I63" s="20">
        <f t="shared" si="0"/>
        <v>2510</v>
      </c>
      <c r="J63" s="21">
        <f t="shared" si="1"/>
        <v>5.3643941013036975E-2</v>
      </c>
      <c r="K63" s="20">
        <v>46504</v>
      </c>
      <c r="L63" s="20">
        <v>47000</v>
      </c>
      <c r="M63" s="20">
        <v>496</v>
      </c>
      <c r="N63" s="21">
        <v>1.066574918286599E-2</v>
      </c>
      <c r="O63" s="20">
        <v>73094</v>
      </c>
      <c r="P63" s="20">
        <v>78800</v>
      </c>
      <c r="Q63" s="20">
        <v>5706</v>
      </c>
      <c r="R63" s="21">
        <v>7.8063862970968886E-2</v>
      </c>
      <c r="S63" s="20">
        <v>64847</v>
      </c>
      <c r="T63" s="20">
        <v>67000</v>
      </c>
      <c r="U63" s="20">
        <v>2153</v>
      </c>
      <c r="V63" s="21">
        <v>3.3201227504741929E-2</v>
      </c>
      <c r="W63" s="20">
        <v>52700</v>
      </c>
      <c r="X63" s="20">
        <v>47335</v>
      </c>
      <c r="Y63" s="20">
        <f>W63-X63</f>
        <v>5365</v>
      </c>
      <c r="Z63" s="21">
        <f>Y63/X63</f>
        <v>0.11334107953945284</v>
      </c>
      <c r="AA63" s="39">
        <v>349041</v>
      </c>
      <c r="AB63" s="39">
        <v>364700</v>
      </c>
      <c r="AC63" s="39">
        <v>15659</v>
      </c>
      <c r="AD63" s="23">
        <v>4.4862924412891324E-2</v>
      </c>
      <c r="AE63" s="20">
        <v>3059739</v>
      </c>
      <c r="AF63" s="20">
        <v>3208900</v>
      </c>
      <c r="AG63" s="20">
        <v>149161</v>
      </c>
      <c r="AH63" s="21">
        <v>4.8749582889259506E-2</v>
      </c>
      <c r="AI63" s="20">
        <v>31639652</v>
      </c>
      <c r="AJ63" s="20">
        <v>33030900</v>
      </c>
      <c r="AK63" s="20">
        <v>1391248</v>
      </c>
      <c r="AL63" s="21">
        <v>4.3971659359590937E-2</v>
      </c>
      <c r="AM63" s="20">
        <v>33422316</v>
      </c>
      <c r="AN63" s="20">
        <v>34786800</v>
      </c>
      <c r="AO63" s="20">
        <v>1364484</v>
      </c>
      <c r="AP63" s="21">
        <v>4.0825537045368128E-2</v>
      </c>
    </row>
    <row r="64" spans="2:43" x14ac:dyDescent="0.3">
      <c r="B64" s="13" t="s">
        <v>34</v>
      </c>
      <c r="C64" s="13">
        <v>19329</v>
      </c>
      <c r="D64" s="13">
        <v>22800</v>
      </c>
      <c r="E64" s="13">
        <v>3471</v>
      </c>
      <c r="F64" s="22">
        <v>0.17957473226757723</v>
      </c>
      <c r="G64" s="13">
        <v>18489</v>
      </c>
      <c r="H64" s="13">
        <v>23700</v>
      </c>
      <c r="I64" s="13">
        <f t="shared" si="0"/>
        <v>5211</v>
      </c>
      <c r="J64" s="22">
        <f t="shared" si="1"/>
        <v>0.2818432581534967</v>
      </c>
      <c r="K64" s="13">
        <v>16986</v>
      </c>
      <c r="L64" s="13">
        <v>21700</v>
      </c>
      <c r="M64" s="13">
        <v>4714</v>
      </c>
      <c r="N64" s="22">
        <v>0.27752266572471446</v>
      </c>
      <c r="O64" s="13">
        <v>18065</v>
      </c>
      <c r="P64" s="13">
        <v>22100</v>
      </c>
      <c r="Q64" s="13">
        <v>4035</v>
      </c>
      <c r="R64" s="22">
        <v>0.22336008856905618</v>
      </c>
      <c r="S64" s="13">
        <v>21977</v>
      </c>
      <c r="T64" s="13">
        <v>28200</v>
      </c>
      <c r="U64" s="13">
        <v>6223</v>
      </c>
      <c r="V64" s="22">
        <v>0.283159666924512</v>
      </c>
      <c r="W64" s="13">
        <v>21000</v>
      </c>
      <c r="X64" s="13">
        <v>16509</v>
      </c>
      <c r="Y64" s="13">
        <f>W64-X64</f>
        <v>4491</v>
      </c>
      <c r="Z64" s="22">
        <f>Y64/X64</f>
        <v>0.27203343630746868</v>
      </c>
      <c r="AA64" s="14">
        <v>111355</v>
      </c>
      <c r="AB64" s="14">
        <v>139900</v>
      </c>
      <c r="AC64" s="14">
        <v>28545</v>
      </c>
      <c r="AD64" s="24">
        <v>0.25634232858874773</v>
      </c>
      <c r="AE64" s="13">
        <v>1035444</v>
      </c>
      <c r="AF64" s="13">
        <v>1273600</v>
      </c>
      <c r="AG64" s="13">
        <v>238156</v>
      </c>
      <c r="AH64" s="22">
        <v>0.23000374718478256</v>
      </c>
      <c r="AI64" s="13">
        <v>8660529</v>
      </c>
      <c r="AJ64" s="13">
        <v>10401200</v>
      </c>
      <c r="AK64" s="13">
        <v>1740671</v>
      </c>
      <c r="AL64" s="22">
        <v>0.20098899270471815</v>
      </c>
      <c r="AM64" s="13">
        <v>9223073</v>
      </c>
      <c r="AN64" s="13">
        <v>11063400</v>
      </c>
      <c r="AO64" s="13">
        <v>1840327</v>
      </c>
      <c r="AP64" s="22">
        <v>0.19953512240443072</v>
      </c>
    </row>
  </sheetData>
  <mergeCells count="40">
    <mergeCell ref="C59:F59"/>
    <mergeCell ref="AA59:AD59"/>
    <mergeCell ref="AE59:AH59"/>
    <mergeCell ref="AI59:AL59"/>
    <mergeCell ref="AM59:AP59"/>
    <mergeCell ref="G59:J59"/>
    <mergeCell ref="K59:N59"/>
    <mergeCell ref="O59:R59"/>
    <mergeCell ref="W59:Z59"/>
    <mergeCell ref="S59:V59"/>
    <mergeCell ref="C27:E27"/>
    <mergeCell ref="U27:W27"/>
    <mergeCell ref="X27:Z27"/>
    <mergeCell ref="AA27:AC27"/>
    <mergeCell ref="AD27:AF27"/>
    <mergeCell ref="F27:H27"/>
    <mergeCell ref="I27:K27"/>
    <mergeCell ref="L27:N27"/>
    <mergeCell ref="O27:Q27"/>
    <mergeCell ref="R27:T27"/>
    <mergeCell ref="C58:F58"/>
    <mergeCell ref="AA58:AD58"/>
    <mergeCell ref="AE58:AH58"/>
    <mergeCell ref="AI58:AL58"/>
    <mergeCell ref="AM58:AP58"/>
    <mergeCell ref="G58:J58"/>
    <mergeCell ref="K58:N58"/>
    <mergeCell ref="O58:R58"/>
    <mergeCell ref="W58:Z58"/>
    <mergeCell ref="S58:V58"/>
    <mergeCell ref="C26:E26"/>
    <mergeCell ref="U26:W26"/>
    <mergeCell ref="X26:Z26"/>
    <mergeCell ref="AA26:AC26"/>
    <mergeCell ref="AD26:AF26"/>
    <mergeCell ref="F26:H26"/>
    <mergeCell ref="I26:K26"/>
    <mergeCell ref="L26:N26"/>
    <mergeCell ref="O26:Q26"/>
    <mergeCell ref="R26:T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P88"/>
  <sheetViews>
    <sheetView zoomScale="80" zoomScaleNormal="80" workbookViewId="0"/>
  </sheetViews>
  <sheetFormatPr defaultColWidth="8.88671875" defaultRowHeight="14.4" x14ac:dyDescent="0.3"/>
  <cols>
    <col min="1" max="1" width="10" style="2" customWidth="1"/>
    <col min="2" max="2" width="19.109375" style="2" bestFit="1" customWidth="1"/>
    <col min="3" max="4" width="8.88671875" style="2" customWidth="1"/>
    <col min="5" max="5" width="10.21875" style="2" customWidth="1"/>
    <col min="6" max="6" width="9.6640625" style="2" customWidth="1"/>
    <col min="7" max="7" width="10.6640625" style="2" bestFit="1" customWidth="1"/>
    <col min="8" max="8" width="8.88671875" style="2" customWidth="1"/>
    <col min="9" max="10" width="9.6640625" style="2" customWidth="1"/>
    <col min="11" max="11" width="8.88671875" style="2" customWidth="1"/>
    <col min="12" max="12" width="10" style="2" bestFit="1" customWidth="1"/>
    <col min="13" max="13" width="10.33203125" style="2" customWidth="1"/>
    <col min="14" max="17" width="10" style="2" bestFit="1" customWidth="1"/>
    <col min="18" max="18" width="9.77734375" style="2" customWidth="1"/>
    <col min="19" max="20" width="9.77734375" style="2" bestFit="1" customWidth="1"/>
    <col min="21" max="21" width="10.109375" style="2" customWidth="1"/>
    <col min="22" max="22" width="9.44140625" style="2" customWidth="1"/>
    <col min="23" max="23" width="8.21875" style="2" bestFit="1" customWidth="1"/>
    <col min="24" max="24" width="9" style="2" bestFit="1" customWidth="1"/>
    <col min="25" max="25" width="9.88671875" style="2" customWidth="1"/>
    <col min="26" max="26" width="9.77734375" style="2" customWidth="1"/>
    <col min="27" max="27" width="11.109375" style="2" customWidth="1"/>
    <col min="28" max="28" width="10" style="2" bestFit="1" customWidth="1"/>
    <col min="29" max="29" width="10" style="2" customWidth="1"/>
    <col min="30" max="32" width="10" style="2" bestFit="1" customWidth="1"/>
    <col min="33" max="33" width="10" style="2" customWidth="1"/>
    <col min="34" max="34" width="9.33203125" style="2" customWidth="1"/>
    <col min="35" max="36" width="10" style="2" bestFit="1" customWidth="1"/>
    <col min="37" max="37" width="10" style="2" customWidth="1"/>
    <col min="38" max="38" width="9.6640625" style="2" customWidth="1"/>
    <col min="39" max="40" width="10" style="2" bestFit="1" customWidth="1"/>
    <col min="41" max="41" width="10.109375" style="2" customWidth="1"/>
    <col min="42" max="42" width="9.6640625" style="2" customWidth="1"/>
    <col min="43" max="16384" width="8.88671875" style="2"/>
  </cols>
  <sheetData>
    <row r="1" spans="2:33" ht="18" x14ac:dyDescent="0.35">
      <c r="B1" s="11"/>
      <c r="AF1" s="12"/>
    </row>
    <row r="2" spans="2:33" ht="23.4" x14ac:dyDescent="0.45">
      <c r="B2" s="36" t="s">
        <v>58</v>
      </c>
      <c r="AF2" s="12"/>
    </row>
    <row r="3" spans="2:33" x14ac:dyDescent="0.3">
      <c r="AF3" s="12"/>
    </row>
    <row r="4" spans="2:33" x14ac:dyDescent="0.3">
      <c r="AG4" s="12"/>
    </row>
    <row r="5" spans="2:33" x14ac:dyDescent="0.3">
      <c r="AF5" s="12"/>
    </row>
    <row r="6" spans="2:33" x14ac:dyDescent="0.3">
      <c r="AF6" s="12"/>
    </row>
    <row r="7" spans="2:33" x14ac:dyDescent="0.3">
      <c r="AF7" s="12"/>
    </row>
    <row r="8" spans="2:33" x14ac:dyDescent="0.3">
      <c r="AF8" s="12"/>
    </row>
    <row r="9" spans="2:33" x14ac:dyDescent="0.3">
      <c r="AF9" s="12"/>
    </row>
    <row r="10" spans="2:33" x14ac:dyDescent="0.3">
      <c r="AF10" s="12"/>
    </row>
    <row r="11" spans="2:33" x14ac:dyDescent="0.3">
      <c r="AF11" s="12"/>
    </row>
    <row r="12" spans="2:33" x14ac:dyDescent="0.3">
      <c r="AF12" s="12"/>
    </row>
    <row r="13" spans="2:33" ht="21" x14ac:dyDescent="0.4">
      <c r="B13" s="44" t="s">
        <v>96</v>
      </c>
      <c r="AF13" s="12"/>
    </row>
    <row r="14" spans="2:33" x14ac:dyDescent="0.3">
      <c r="AF14" s="12"/>
    </row>
    <row r="15" spans="2:33" x14ac:dyDescent="0.3">
      <c r="B15" s="17"/>
      <c r="C15" s="144" t="s">
        <v>95</v>
      </c>
      <c r="D15" s="144"/>
      <c r="E15" s="144"/>
      <c r="F15" s="144" t="s">
        <v>99</v>
      </c>
      <c r="G15" s="144"/>
      <c r="H15" s="144"/>
      <c r="I15" s="144" t="s">
        <v>100</v>
      </c>
      <c r="J15" s="144"/>
      <c r="K15" s="144"/>
      <c r="L15" s="144" t="s">
        <v>101</v>
      </c>
      <c r="M15" s="144"/>
      <c r="N15" s="144"/>
      <c r="O15" s="144" t="s">
        <v>102</v>
      </c>
      <c r="P15" s="144"/>
      <c r="Q15" s="144"/>
      <c r="R15" s="144" t="s">
        <v>103</v>
      </c>
      <c r="S15" s="144"/>
      <c r="T15" s="144"/>
      <c r="U15" s="148" t="s">
        <v>5</v>
      </c>
      <c r="V15" s="145"/>
      <c r="W15" s="145"/>
      <c r="X15" s="145" t="s">
        <v>6</v>
      </c>
      <c r="Y15" s="145"/>
      <c r="Z15" s="145"/>
      <c r="AA15" s="145" t="s">
        <v>9</v>
      </c>
      <c r="AB15" s="145"/>
      <c r="AC15" s="145"/>
      <c r="AD15" s="145" t="s">
        <v>10</v>
      </c>
      <c r="AE15" s="145"/>
      <c r="AF15" s="145"/>
    </row>
    <row r="16" spans="2:33" x14ac:dyDescent="0.3">
      <c r="B16" s="16"/>
      <c r="C16" s="145" t="s">
        <v>31</v>
      </c>
      <c r="D16" s="145"/>
      <c r="E16" s="145"/>
      <c r="F16" s="145" t="s">
        <v>31</v>
      </c>
      <c r="G16" s="145"/>
      <c r="H16" s="145"/>
      <c r="I16" s="145" t="s">
        <v>31</v>
      </c>
      <c r="J16" s="145"/>
      <c r="K16" s="145"/>
      <c r="L16" s="145" t="s">
        <v>31</v>
      </c>
      <c r="M16" s="145"/>
      <c r="N16" s="145"/>
      <c r="O16" s="145" t="s">
        <v>31</v>
      </c>
      <c r="P16" s="145"/>
      <c r="Q16" s="145"/>
      <c r="R16" s="145" t="s">
        <v>31</v>
      </c>
      <c r="S16" s="145"/>
      <c r="T16" s="145"/>
      <c r="U16" s="148" t="s">
        <v>31</v>
      </c>
      <c r="V16" s="145"/>
      <c r="W16" s="145"/>
      <c r="X16" s="145" t="s">
        <v>31</v>
      </c>
      <c r="Y16" s="145"/>
      <c r="Z16" s="145"/>
      <c r="AA16" s="145" t="s">
        <v>31</v>
      </c>
      <c r="AB16" s="145"/>
      <c r="AC16" s="145"/>
      <c r="AD16" s="145" t="s">
        <v>31</v>
      </c>
      <c r="AE16" s="145"/>
      <c r="AF16" s="145"/>
    </row>
    <row r="17" spans="2:32" x14ac:dyDescent="0.3">
      <c r="B17" s="26"/>
      <c r="C17" s="18">
        <v>2001</v>
      </c>
      <c r="D17" s="18">
        <v>2011</v>
      </c>
      <c r="E17" s="18">
        <v>2021</v>
      </c>
      <c r="F17" s="18">
        <v>2001</v>
      </c>
      <c r="G17" s="18">
        <v>2011</v>
      </c>
      <c r="H17" s="18">
        <v>2021</v>
      </c>
      <c r="I17" s="18">
        <v>2001</v>
      </c>
      <c r="J17" s="18">
        <v>2011</v>
      </c>
      <c r="K17" s="18">
        <v>2021</v>
      </c>
      <c r="L17" s="18">
        <v>2001</v>
      </c>
      <c r="M17" s="18">
        <v>2011</v>
      </c>
      <c r="N17" s="18">
        <v>2021</v>
      </c>
      <c r="O17" s="18">
        <v>2001</v>
      </c>
      <c r="P17" s="18">
        <v>2011</v>
      </c>
      <c r="Q17" s="18">
        <v>2021</v>
      </c>
      <c r="R17" s="18">
        <v>2001</v>
      </c>
      <c r="S17" s="18">
        <v>2011</v>
      </c>
      <c r="T17" s="18">
        <v>2021</v>
      </c>
      <c r="U17" s="119">
        <v>2001</v>
      </c>
      <c r="V17" s="18">
        <v>2011</v>
      </c>
      <c r="W17" s="18">
        <v>2021</v>
      </c>
      <c r="X17" s="18">
        <v>2001</v>
      </c>
      <c r="Y17" s="18">
        <v>2011</v>
      </c>
      <c r="Z17" s="18">
        <v>2021</v>
      </c>
      <c r="AA17" s="18">
        <v>2001</v>
      </c>
      <c r="AB17" s="18">
        <v>2011</v>
      </c>
      <c r="AC17" s="18">
        <v>2021</v>
      </c>
      <c r="AD17" s="18">
        <v>2001</v>
      </c>
      <c r="AE17" s="18">
        <v>2011</v>
      </c>
      <c r="AF17" s="18">
        <v>2021</v>
      </c>
    </row>
    <row r="18" spans="2:32" x14ac:dyDescent="0.3">
      <c r="B18" s="89" t="s">
        <v>11</v>
      </c>
      <c r="C18" s="20">
        <v>110008</v>
      </c>
      <c r="D18" s="20">
        <v>115732</v>
      </c>
      <c r="E18" s="20">
        <v>118800</v>
      </c>
      <c r="F18" s="20">
        <v>80364</v>
      </c>
      <c r="G18" s="20">
        <v>82881</v>
      </c>
      <c r="H18" s="20">
        <v>90800</v>
      </c>
      <c r="I18" s="20">
        <v>79982</v>
      </c>
      <c r="J18" s="20">
        <v>81961</v>
      </c>
      <c r="K18" s="20">
        <v>87000</v>
      </c>
      <c r="L18" s="20">
        <v>109892</v>
      </c>
      <c r="M18" s="20">
        <v>121688</v>
      </c>
      <c r="N18" s="20">
        <v>132500</v>
      </c>
      <c r="O18" s="20">
        <v>107894</v>
      </c>
      <c r="P18" s="20">
        <v>112779</v>
      </c>
      <c r="Q18" s="20">
        <v>121100</v>
      </c>
      <c r="R18" s="20">
        <v>76388</v>
      </c>
      <c r="S18" s="20">
        <v>81943</v>
      </c>
      <c r="T18" s="20">
        <v>94900</v>
      </c>
      <c r="U18" s="120">
        <v>564563</v>
      </c>
      <c r="V18" s="39">
        <v>596984</v>
      </c>
      <c r="W18" s="39">
        <v>645100</v>
      </c>
      <c r="X18" s="20">
        <v>4928434</v>
      </c>
      <c r="Y18" s="20">
        <v>5288935</v>
      </c>
      <c r="Z18" s="20">
        <v>5701200</v>
      </c>
      <c r="AA18" s="20">
        <v>49138831</v>
      </c>
      <c r="AB18" s="20">
        <v>53012456</v>
      </c>
      <c r="AC18" s="20">
        <v>56489800</v>
      </c>
      <c r="AD18" s="20">
        <v>52041916</v>
      </c>
      <c r="AE18" s="25">
        <v>56075912</v>
      </c>
      <c r="AF18" s="20">
        <v>59597300</v>
      </c>
    </row>
    <row r="19" spans="2:32" x14ac:dyDescent="0.3">
      <c r="B19" s="90" t="s">
        <v>12</v>
      </c>
      <c r="C19" s="13">
        <v>5965</v>
      </c>
      <c r="D19" s="13">
        <v>6486</v>
      </c>
      <c r="E19" s="13">
        <v>5900</v>
      </c>
      <c r="F19" s="13">
        <v>4382</v>
      </c>
      <c r="G19" s="13">
        <v>3929</v>
      </c>
      <c r="H19" s="13">
        <v>4000</v>
      </c>
      <c r="I19" s="13">
        <v>4575</v>
      </c>
      <c r="J19" s="13">
        <v>4055</v>
      </c>
      <c r="K19" s="13">
        <v>4000</v>
      </c>
      <c r="L19" s="13">
        <v>7187</v>
      </c>
      <c r="M19" s="13">
        <v>8239</v>
      </c>
      <c r="N19" s="13">
        <v>7500</v>
      </c>
      <c r="O19" s="13">
        <v>6092</v>
      </c>
      <c r="P19" s="13">
        <v>6113</v>
      </c>
      <c r="Q19" s="13">
        <v>5600</v>
      </c>
      <c r="R19" s="13">
        <v>4251</v>
      </c>
      <c r="S19" s="13">
        <v>4616</v>
      </c>
      <c r="T19" s="13">
        <v>5300</v>
      </c>
      <c r="U19" s="118">
        <v>32460</v>
      </c>
      <c r="V19" s="14">
        <v>33438</v>
      </c>
      <c r="W19" s="14">
        <v>32300</v>
      </c>
      <c r="X19" s="13">
        <v>270006</v>
      </c>
      <c r="Y19" s="13">
        <v>296094</v>
      </c>
      <c r="Z19" s="13">
        <v>274400</v>
      </c>
      <c r="AA19" s="13">
        <v>2926238</v>
      </c>
      <c r="AB19" s="13">
        <v>3318449</v>
      </c>
      <c r="AC19" s="13">
        <v>3077000</v>
      </c>
      <c r="AD19" s="13">
        <v>3094141</v>
      </c>
      <c r="AE19" s="13">
        <v>3496750</v>
      </c>
      <c r="AF19" s="13">
        <v>3232100</v>
      </c>
    </row>
    <row r="20" spans="2:32" x14ac:dyDescent="0.3">
      <c r="B20" s="89" t="s">
        <v>13</v>
      </c>
      <c r="C20" s="20">
        <v>6002</v>
      </c>
      <c r="D20" s="20">
        <v>5689</v>
      </c>
      <c r="E20" s="20">
        <v>6400</v>
      </c>
      <c r="F20" s="20">
        <v>4780</v>
      </c>
      <c r="G20" s="20">
        <v>4126</v>
      </c>
      <c r="H20" s="20">
        <v>4600</v>
      </c>
      <c r="I20" s="20">
        <v>4919</v>
      </c>
      <c r="J20" s="20">
        <v>4119</v>
      </c>
      <c r="K20" s="20">
        <v>4500</v>
      </c>
      <c r="L20" s="20">
        <v>7634</v>
      </c>
      <c r="M20" s="20">
        <v>7113</v>
      </c>
      <c r="N20" s="20">
        <v>8300</v>
      </c>
      <c r="O20" s="20">
        <v>6876</v>
      </c>
      <c r="P20" s="20">
        <v>6166</v>
      </c>
      <c r="Q20" s="20">
        <v>6700</v>
      </c>
      <c r="R20" s="20">
        <v>4568</v>
      </c>
      <c r="S20" s="20">
        <v>4327</v>
      </c>
      <c r="T20" s="20">
        <v>5800</v>
      </c>
      <c r="U20" s="120">
        <v>34779</v>
      </c>
      <c r="V20" s="39">
        <v>31540</v>
      </c>
      <c r="W20" s="39">
        <v>36200</v>
      </c>
      <c r="X20" s="20">
        <v>294079</v>
      </c>
      <c r="Y20" s="20">
        <v>272689</v>
      </c>
      <c r="Z20" s="20">
        <v>311100</v>
      </c>
      <c r="AA20" s="20">
        <v>3122529</v>
      </c>
      <c r="AB20" s="20">
        <v>2972632</v>
      </c>
      <c r="AC20" s="20">
        <v>3348600</v>
      </c>
      <c r="AD20" s="20">
        <v>3307854</v>
      </c>
      <c r="AE20" s="25">
        <v>3135711</v>
      </c>
      <c r="AF20" s="20">
        <v>3524600</v>
      </c>
    </row>
    <row r="21" spans="2:32" x14ac:dyDescent="0.3">
      <c r="B21" s="90" t="s">
        <v>14</v>
      </c>
      <c r="C21" s="13">
        <v>6859</v>
      </c>
      <c r="D21" s="13">
        <v>6201</v>
      </c>
      <c r="E21" s="13">
        <v>6900</v>
      </c>
      <c r="F21" s="13">
        <v>4887</v>
      </c>
      <c r="G21" s="13">
        <v>4746</v>
      </c>
      <c r="H21" s="13">
        <v>5000</v>
      </c>
      <c r="I21" s="13">
        <v>5221</v>
      </c>
      <c r="J21" s="13">
        <v>4779</v>
      </c>
      <c r="K21" s="13">
        <v>4600</v>
      </c>
      <c r="L21" s="13">
        <v>7810</v>
      </c>
      <c r="M21" s="13">
        <v>7274</v>
      </c>
      <c r="N21" s="13">
        <v>8200</v>
      </c>
      <c r="O21" s="13">
        <v>7310</v>
      </c>
      <c r="P21" s="13">
        <v>6791</v>
      </c>
      <c r="Q21" s="13">
        <v>7300</v>
      </c>
      <c r="R21" s="13">
        <v>5070</v>
      </c>
      <c r="S21" s="13">
        <v>4688</v>
      </c>
      <c r="T21" s="13">
        <v>5500</v>
      </c>
      <c r="U21" s="118">
        <v>37149</v>
      </c>
      <c r="V21" s="14">
        <v>34479</v>
      </c>
      <c r="W21" s="14">
        <v>37400</v>
      </c>
      <c r="X21" s="13">
        <v>313752</v>
      </c>
      <c r="Y21" s="13">
        <v>296892</v>
      </c>
      <c r="Z21" s="13">
        <v>319600</v>
      </c>
      <c r="AA21" s="13">
        <v>3229047</v>
      </c>
      <c r="AB21" s="13">
        <v>3080929</v>
      </c>
      <c r="AC21" s="13">
        <v>3413100</v>
      </c>
      <c r="AD21" s="13">
        <v>3425023</v>
      </c>
      <c r="AE21" s="13">
        <v>3258677</v>
      </c>
      <c r="AF21" s="13">
        <v>3595900</v>
      </c>
    </row>
    <row r="22" spans="2:32" x14ac:dyDescent="0.3">
      <c r="B22" s="89" t="s">
        <v>15</v>
      </c>
      <c r="C22" s="20">
        <v>7063</v>
      </c>
      <c r="D22" s="20">
        <v>7556</v>
      </c>
      <c r="E22" s="20">
        <v>6700</v>
      </c>
      <c r="F22" s="20">
        <v>4205</v>
      </c>
      <c r="G22" s="20">
        <v>4801</v>
      </c>
      <c r="H22" s="20">
        <v>4400</v>
      </c>
      <c r="I22" s="20">
        <v>4911</v>
      </c>
      <c r="J22" s="20">
        <v>5518</v>
      </c>
      <c r="K22" s="20">
        <v>5100</v>
      </c>
      <c r="L22" s="20">
        <v>6640</v>
      </c>
      <c r="M22" s="20">
        <v>7903</v>
      </c>
      <c r="N22" s="20">
        <v>7700</v>
      </c>
      <c r="O22" s="20">
        <v>6254</v>
      </c>
      <c r="P22" s="20">
        <v>6885</v>
      </c>
      <c r="Q22" s="20">
        <v>6300</v>
      </c>
      <c r="R22" s="20">
        <v>4056</v>
      </c>
      <c r="S22" s="20">
        <v>4468</v>
      </c>
      <c r="T22" s="20">
        <v>4500</v>
      </c>
      <c r="U22" s="120">
        <v>33132</v>
      </c>
      <c r="V22" s="39">
        <v>37131</v>
      </c>
      <c r="W22" s="39">
        <v>34600</v>
      </c>
      <c r="X22" s="20">
        <v>293426</v>
      </c>
      <c r="Y22" s="20">
        <v>328077</v>
      </c>
      <c r="Z22" s="20">
        <v>313600</v>
      </c>
      <c r="AA22" s="20">
        <v>3032604</v>
      </c>
      <c r="AB22" s="20">
        <v>3340265</v>
      </c>
      <c r="AC22" s="20">
        <v>3218900</v>
      </c>
      <c r="AD22" s="20">
        <v>3217308</v>
      </c>
      <c r="AE22" s="25">
        <v>3539385</v>
      </c>
      <c r="AF22" s="20">
        <v>3394700</v>
      </c>
    </row>
    <row r="23" spans="2:32" x14ac:dyDescent="0.3">
      <c r="B23" s="90" t="s">
        <v>16</v>
      </c>
      <c r="C23" s="13">
        <v>8309</v>
      </c>
      <c r="D23" s="13">
        <v>9185</v>
      </c>
      <c r="E23" s="13">
        <v>7900</v>
      </c>
      <c r="F23" s="13">
        <v>3342</v>
      </c>
      <c r="G23" s="13">
        <v>3837</v>
      </c>
      <c r="H23" s="13">
        <v>4000</v>
      </c>
      <c r="I23" s="13">
        <v>3694</v>
      </c>
      <c r="J23" s="13">
        <v>4200</v>
      </c>
      <c r="K23" s="13">
        <v>4000</v>
      </c>
      <c r="L23" s="13">
        <v>5976</v>
      </c>
      <c r="M23" s="13">
        <v>8402</v>
      </c>
      <c r="N23" s="13">
        <v>8500</v>
      </c>
      <c r="O23" s="13">
        <v>4547</v>
      </c>
      <c r="P23" s="13">
        <v>5246</v>
      </c>
      <c r="Q23" s="13">
        <v>5000</v>
      </c>
      <c r="R23" s="13">
        <v>3252</v>
      </c>
      <c r="S23" s="13">
        <v>4088</v>
      </c>
      <c r="T23" s="13">
        <v>4100</v>
      </c>
      <c r="U23" s="118">
        <v>29121</v>
      </c>
      <c r="V23" s="14">
        <v>34958</v>
      </c>
      <c r="W23" s="14">
        <v>33500</v>
      </c>
      <c r="X23" s="13">
        <v>264173</v>
      </c>
      <c r="Y23" s="13">
        <v>333166</v>
      </c>
      <c r="Z23" s="13">
        <v>332200</v>
      </c>
      <c r="AA23" s="13">
        <v>2952719</v>
      </c>
      <c r="AB23" s="13">
        <v>3595321</v>
      </c>
      <c r="AC23" s="13">
        <v>3414400</v>
      </c>
      <c r="AD23" s="13">
        <v>3122212</v>
      </c>
      <c r="AE23" s="13">
        <v>3807245</v>
      </c>
      <c r="AF23" s="13">
        <v>3602100</v>
      </c>
    </row>
    <row r="24" spans="2:32" x14ac:dyDescent="0.3">
      <c r="B24" s="89" t="s">
        <v>17</v>
      </c>
      <c r="C24" s="20">
        <v>7457</v>
      </c>
      <c r="D24" s="20">
        <v>9324</v>
      </c>
      <c r="E24" s="20">
        <v>8100</v>
      </c>
      <c r="F24" s="20">
        <v>3858</v>
      </c>
      <c r="G24" s="20">
        <v>3416</v>
      </c>
      <c r="H24" s="20">
        <v>4000</v>
      </c>
      <c r="I24" s="20">
        <v>4029</v>
      </c>
      <c r="J24" s="20">
        <v>3601</v>
      </c>
      <c r="K24" s="20">
        <v>4400</v>
      </c>
      <c r="L24" s="20">
        <v>7130</v>
      </c>
      <c r="M24" s="20">
        <v>8720</v>
      </c>
      <c r="N24" s="20">
        <v>8900</v>
      </c>
      <c r="O24" s="20">
        <v>5351</v>
      </c>
      <c r="P24" s="20">
        <v>4910</v>
      </c>
      <c r="Q24" s="20">
        <v>6100</v>
      </c>
      <c r="R24" s="20">
        <v>4274</v>
      </c>
      <c r="S24" s="20">
        <v>4023</v>
      </c>
      <c r="T24" s="20">
        <v>5200</v>
      </c>
      <c r="U24" s="120">
        <v>32104</v>
      </c>
      <c r="V24" s="39">
        <v>33994</v>
      </c>
      <c r="W24" s="39">
        <v>36700</v>
      </c>
      <c r="X24" s="20">
        <v>282280</v>
      </c>
      <c r="Y24" s="20">
        <v>307159</v>
      </c>
      <c r="Z24" s="20">
        <v>332200</v>
      </c>
      <c r="AA24" s="20">
        <v>3268660</v>
      </c>
      <c r="AB24" s="20">
        <v>3650881</v>
      </c>
      <c r="AC24" s="20">
        <v>3715400</v>
      </c>
      <c r="AD24" s="20">
        <v>3435008</v>
      </c>
      <c r="AE24" s="25">
        <v>3836609</v>
      </c>
      <c r="AF24" s="20">
        <v>3901800</v>
      </c>
    </row>
    <row r="25" spans="2:32" x14ac:dyDescent="0.3">
      <c r="B25" s="90" t="s">
        <v>18</v>
      </c>
      <c r="C25" s="13">
        <v>8551</v>
      </c>
      <c r="D25" s="13">
        <v>8296</v>
      </c>
      <c r="E25" s="13">
        <v>8300</v>
      </c>
      <c r="F25" s="13">
        <v>5201</v>
      </c>
      <c r="G25" s="13">
        <v>3502</v>
      </c>
      <c r="H25" s="13">
        <v>4600</v>
      </c>
      <c r="I25" s="13">
        <v>5451</v>
      </c>
      <c r="J25" s="13">
        <v>3530</v>
      </c>
      <c r="K25" s="13">
        <v>4800</v>
      </c>
      <c r="L25" s="13">
        <v>9084</v>
      </c>
      <c r="M25" s="13">
        <v>8181</v>
      </c>
      <c r="N25" s="13">
        <v>9800</v>
      </c>
      <c r="O25" s="13">
        <v>7411</v>
      </c>
      <c r="P25" s="13">
        <v>5438</v>
      </c>
      <c r="Q25" s="13">
        <v>6500</v>
      </c>
      <c r="R25" s="13">
        <v>5465</v>
      </c>
      <c r="S25" s="13">
        <v>4437</v>
      </c>
      <c r="T25" s="13">
        <v>6200</v>
      </c>
      <c r="U25" s="118">
        <v>41162</v>
      </c>
      <c r="V25" s="14">
        <v>33384</v>
      </c>
      <c r="W25" s="14">
        <v>40200</v>
      </c>
      <c r="X25" s="13">
        <v>343885</v>
      </c>
      <c r="Y25" s="13">
        <v>296791</v>
      </c>
      <c r="Z25" s="13">
        <v>355900</v>
      </c>
      <c r="AA25" s="13">
        <v>3785611</v>
      </c>
      <c r="AB25" s="13">
        <v>3509221</v>
      </c>
      <c r="AC25" s="13">
        <v>3952600</v>
      </c>
      <c r="AD25" s="13">
        <v>3983921</v>
      </c>
      <c r="AE25" s="13">
        <v>3683915</v>
      </c>
      <c r="AF25" s="13">
        <v>4148800</v>
      </c>
    </row>
    <row r="26" spans="2:32" x14ac:dyDescent="0.3">
      <c r="B26" s="89" t="s">
        <v>19</v>
      </c>
      <c r="C26" s="20">
        <v>8581</v>
      </c>
      <c r="D26" s="20">
        <v>7715</v>
      </c>
      <c r="E26" s="20">
        <v>8200</v>
      </c>
      <c r="F26" s="20">
        <v>6011</v>
      </c>
      <c r="G26" s="20">
        <v>4926</v>
      </c>
      <c r="H26" s="20">
        <v>4900</v>
      </c>
      <c r="I26" s="20">
        <v>5891</v>
      </c>
      <c r="J26" s="20">
        <v>4687</v>
      </c>
      <c r="K26" s="20">
        <v>4500</v>
      </c>
      <c r="L26" s="20">
        <v>9452</v>
      </c>
      <c r="M26" s="20">
        <v>8200</v>
      </c>
      <c r="N26" s="20">
        <v>9200</v>
      </c>
      <c r="O26" s="20">
        <v>8160</v>
      </c>
      <c r="P26" s="20">
        <v>7194</v>
      </c>
      <c r="Q26" s="20">
        <v>6700</v>
      </c>
      <c r="R26" s="20">
        <v>5967</v>
      </c>
      <c r="S26" s="20">
        <v>5263</v>
      </c>
      <c r="T26" s="20">
        <v>6000</v>
      </c>
      <c r="U26" s="120">
        <v>44054</v>
      </c>
      <c r="V26" s="39">
        <v>37985</v>
      </c>
      <c r="W26" s="39">
        <v>39500</v>
      </c>
      <c r="X26" s="20">
        <v>367740</v>
      </c>
      <c r="Y26" s="20">
        <v>322364</v>
      </c>
      <c r="Z26" s="20">
        <v>344100</v>
      </c>
      <c r="AA26" s="20">
        <v>3881013</v>
      </c>
      <c r="AB26" s="20">
        <v>3549116</v>
      </c>
      <c r="AC26" s="20">
        <v>3795400</v>
      </c>
      <c r="AD26" s="20">
        <v>4093184</v>
      </c>
      <c r="AE26" s="25">
        <v>3732161</v>
      </c>
      <c r="AF26" s="20">
        <v>3981600</v>
      </c>
    </row>
    <row r="27" spans="2:32" x14ac:dyDescent="0.3">
      <c r="B27" s="90" t="s">
        <v>20</v>
      </c>
      <c r="C27" s="13">
        <v>7394</v>
      </c>
      <c r="D27" s="13">
        <v>8022</v>
      </c>
      <c r="E27" s="13">
        <v>7600</v>
      </c>
      <c r="F27" s="13">
        <v>5969</v>
      </c>
      <c r="G27" s="13">
        <v>6201</v>
      </c>
      <c r="H27" s="13">
        <v>5100</v>
      </c>
      <c r="I27" s="13">
        <v>5520</v>
      </c>
      <c r="J27" s="13">
        <v>6120</v>
      </c>
      <c r="K27" s="13">
        <v>4300</v>
      </c>
      <c r="L27" s="13">
        <v>8074</v>
      </c>
      <c r="M27" s="13">
        <v>9232</v>
      </c>
      <c r="N27" s="13">
        <v>8400</v>
      </c>
      <c r="O27" s="13">
        <v>7855</v>
      </c>
      <c r="P27" s="13">
        <v>8815</v>
      </c>
      <c r="Q27" s="13">
        <v>7100</v>
      </c>
      <c r="R27" s="13">
        <v>5571</v>
      </c>
      <c r="S27" s="13">
        <v>6280</v>
      </c>
      <c r="T27" s="13">
        <v>5800</v>
      </c>
      <c r="U27" s="118">
        <v>40391</v>
      </c>
      <c r="V27" s="14">
        <v>44670</v>
      </c>
      <c r="W27" s="14">
        <v>38200</v>
      </c>
      <c r="X27" s="13">
        <v>337550</v>
      </c>
      <c r="Y27" s="13">
        <v>375538</v>
      </c>
      <c r="Z27" s="13">
        <v>329500</v>
      </c>
      <c r="AA27" s="13">
        <v>3460887</v>
      </c>
      <c r="AB27" s="13">
        <v>3885934</v>
      </c>
      <c r="AC27" s="13">
        <v>3580400</v>
      </c>
      <c r="AD27" s="13">
        <v>3656368</v>
      </c>
      <c r="AE27" s="13">
        <v>4099089</v>
      </c>
      <c r="AF27" s="13">
        <v>3755700</v>
      </c>
    </row>
    <row r="28" spans="2:32" x14ac:dyDescent="0.3">
      <c r="B28" s="89" t="s">
        <v>21</v>
      </c>
      <c r="C28" s="20">
        <v>6802</v>
      </c>
      <c r="D28" s="20">
        <v>8230</v>
      </c>
      <c r="E28" s="20">
        <v>7400</v>
      </c>
      <c r="F28" s="20">
        <v>5638</v>
      </c>
      <c r="G28" s="20">
        <v>6564</v>
      </c>
      <c r="H28" s="20">
        <v>5900</v>
      </c>
      <c r="I28" s="20">
        <v>5616</v>
      </c>
      <c r="J28" s="20">
        <v>6353</v>
      </c>
      <c r="K28" s="20">
        <v>5200</v>
      </c>
      <c r="L28" s="20">
        <v>6748</v>
      </c>
      <c r="M28" s="20">
        <v>9188</v>
      </c>
      <c r="N28" s="20">
        <v>8200</v>
      </c>
      <c r="O28" s="20">
        <v>7685</v>
      </c>
      <c r="P28" s="20">
        <v>8978</v>
      </c>
      <c r="Q28" s="20">
        <v>8200</v>
      </c>
      <c r="R28" s="20">
        <v>5201</v>
      </c>
      <c r="S28" s="20">
        <v>6522</v>
      </c>
      <c r="T28" s="20">
        <v>5900</v>
      </c>
      <c r="U28" s="120">
        <v>37689</v>
      </c>
      <c r="V28" s="39">
        <v>45835</v>
      </c>
      <c r="W28" s="39">
        <v>40800</v>
      </c>
      <c r="X28" s="20">
        <v>316280</v>
      </c>
      <c r="Y28" s="20">
        <v>389583</v>
      </c>
      <c r="Z28" s="20">
        <v>349300</v>
      </c>
      <c r="AA28" s="20">
        <v>3111565</v>
      </c>
      <c r="AB28" s="20">
        <v>3879815</v>
      </c>
      <c r="AC28" s="20">
        <v>3602600</v>
      </c>
      <c r="AD28" s="20">
        <v>3296053</v>
      </c>
      <c r="AE28" s="25">
        <v>4100526</v>
      </c>
      <c r="AF28" s="20">
        <v>3788700</v>
      </c>
    </row>
    <row r="29" spans="2:32" x14ac:dyDescent="0.3">
      <c r="B29" s="90" t="s">
        <v>22</v>
      </c>
      <c r="C29" s="13">
        <v>7041</v>
      </c>
      <c r="D29" s="13">
        <v>7051</v>
      </c>
      <c r="E29" s="13">
        <v>7900</v>
      </c>
      <c r="F29" s="13">
        <v>6394</v>
      </c>
      <c r="G29" s="13">
        <v>6182</v>
      </c>
      <c r="H29" s="13">
        <v>6900</v>
      </c>
      <c r="I29" s="13">
        <v>6411</v>
      </c>
      <c r="J29" s="13">
        <v>5932</v>
      </c>
      <c r="K29" s="13">
        <v>6600</v>
      </c>
      <c r="L29" s="13">
        <v>6955</v>
      </c>
      <c r="M29" s="13">
        <v>7997</v>
      </c>
      <c r="N29" s="13">
        <v>9200</v>
      </c>
      <c r="O29" s="13">
        <v>8618</v>
      </c>
      <c r="P29" s="13">
        <v>8303</v>
      </c>
      <c r="Q29" s="13">
        <v>9500</v>
      </c>
      <c r="R29" s="13">
        <v>5799</v>
      </c>
      <c r="S29" s="13">
        <v>5754</v>
      </c>
      <c r="T29" s="13">
        <v>6700</v>
      </c>
      <c r="U29" s="118">
        <v>41219</v>
      </c>
      <c r="V29" s="14">
        <v>41219</v>
      </c>
      <c r="W29" s="14">
        <v>46700</v>
      </c>
      <c r="X29" s="13">
        <v>358307</v>
      </c>
      <c r="Y29" s="13">
        <v>350433</v>
      </c>
      <c r="Z29" s="13">
        <v>397200</v>
      </c>
      <c r="AA29" s="13">
        <v>3382697</v>
      </c>
      <c r="AB29" s="13">
        <v>3400095</v>
      </c>
      <c r="AC29" s="13">
        <v>3907700</v>
      </c>
      <c r="AD29" s="13">
        <v>3591043</v>
      </c>
      <c r="AE29" s="13">
        <v>3601694</v>
      </c>
      <c r="AF29" s="13">
        <v>4123400</v>
      </c>
    </row>
    <row r="30" spans="2:32" x14ac:dyDescent="0.3">
      <c r="B30" s="89" t="s">
        <v>23</v>
      </c>
      <c r="C30" s="20">
        <v>5862</v>
      </c>
      <c r="D30" s="20">
        <v>6263</v>
      </c>
      <c r="E30" s="20">
        <v>8000</v>
      </c>
      <c r="F30" s="20">
        <v>5355</v>
      </c>
      <c r="G30" s="20">
        <v>5783</v>
      </c>
      <c r="H30" s="20">
        <v>7400</v>
      </c>
      <c r="I30" s="20">
        <v>5374</v>
      </c>
      <c r="J30" s="20">
        <v>5700</v>
      </c>
      <c r="K30" s="20">
        <v>7000</v>
      </c>
      <c r="L30" s="20">
        <v>5911</v>
      </c>
      <c r="M30" s="20">
        <v>6589</v>
      </c>
      <c r="N30" s="20">
        <v>9000</v>
      </c>
      <c r="O30" s="20">
        <v>7061</v>
      </c>
      <c r="P30" s="20">
        <v>7671</v>
      </c>
      <c r="Q30" s="20">
        <v>9400</v>
      </c>
      <c r="R30" s="20">
        <v>5096</v>
      </c>
      <c r="S30" s="20">
        <v>5251</v>
      </c>
      <c r="T30" s="20">
        <v>6900</v>
      </c>
      <c r="U30" s="120">
        <v>34672</v>
      </c>
      <c r="V30" s="39">
        <v>37257</v>
      </c>
      <c r="W30" s="39">
        <v>47700</v>
      </c>
      <c r="X30" s="20">
        <v>307676</v>
      </c>
      <c r="Y30" s="20">
        <v>323198</v>
      </c>
      <c r="Z30" s="20">
        <v>406900</v>
      </c>
      <c r="AA30" s="20">
        <v>2785431</v>
      </c>
      <c r="AB30" s="20">
        <v>2996992</v>
      </c>
      <c r="AC30" s="20">
        <v>3806300</v>
      </c>
      <c r="AD30" s="20">
        <v>2962273</v>
      </c>
      <c r="AE30" s="25">
        <v>3183915</v>
      </c>
      <c r="AF30" s="20">
        <v>4029000</v>
      </c>
    </row>
    <row r="31" spans="2:32" x14ac:dyDescent="0.3">
      <c r="B31" s="90" t="s">
        <v>24</v>
      </c>
      <c r="C31" s="13">
        <v>5022</v>
      </c>
      <c r="D31" s="13">
        <v>6385</v>
      </c>
      <c r="E31" s="13">
        <v>6600</v>
      </c>
      <c r="F31" s="13">
        <v>4286</v>
      </c>
      <c r="G31" s="13">
        <v>6379</v>
      </c>
      <c r="H31" s="13">
        <v>6500</v>
      </c>
      <c r="I31" s="13">
        <v>4531</v>
      </c>
      <c r="J31" s="13">
        <v>6381</v>
      </c>
      <c r="K31" s="13">
        <v>6200</v>
      </c>
      <c r="L31" s="13">
        <v>4849</v>
      </c>
      <c r="M31" s="13">
        <v>6585</v>
      </c>
      <c r="N31" s="13">
        <v>7600</v>
      </c>
      <c r="O31" s="13">
        <v>5668</v>
      </c>
      <c r="P31" s="13">
        <v>8292</v>
      </c>
      <c r="Q31" s="13">
        <v>8500</v>
      </c>
      <c r="R31" s="13">
        <v>4248</v>
      </c>
      <c r="S31" s="13">
        <v>5717</v>
      </c>
      <c r="T31" s="13">
        <v>5900</v>
      </c>
      <c r="U31" s="118">
        <v>28613</v>
      </c>
      <c r="V31" s="14">
        <v>39739</v>
      </c>
      <c r="W31" s="14">
        <v>41400</v>
      </c>
      <c r="X31" s="13">
        <v>260165</v>
      </c>
      <c r="Y31" s="13">
        <v>361507</v>
      </c>
      <c r="Z31" s="13">
        <v>361600</v>
      </c>
      <c r="AA31" s="13">
        <v>2391830</v>
      </c>
      <c r="AB31" s="13">
        <v>3172277</v>
      </c>
      <c r="AC31" s="13">
        <v>3256100</v>
      </c>
      <c r="AD31" s="13">
        <v>2544754</v>
      </c>
      <c r="AE31" s="13">
        <v>3377162</v>
      </c>
      <c r="AF31" s="13">
        <v>3455700</v>
      </c>
    </row>
    <row r="32" spans="2:32" x14ac:dyDescent="0.3">
      <c r="B32" s="89" t="s">
        <v>25</v>
      </c>
      <c r="C32" s="20">
        <v>4594</v>
      </c>
      <c r="D32" s="20">
        <v>5090</v>
      </c>
      <c r="E32" s="20">
        <v>5600</v>
      </c>
      <c r="F32" s="20">
        <v>4135</v>
      </c>
      <c r="G32" s="20">
        <v>5280</v>
      </c>
      <c r="H32" s="20">
        <v>6000</v>
      </c>
      <c r="I32" s="20">
        <v>3911</v>
      </c>
      <c r="J32" s="20">
        <v>5290</v>
      </c>
      <c r="K32" s="20">
        <v>5800</v>
      </c>
      <c r="L32" s="20">
        <v>4372</v>
      </c>
      <c r="M32" s="20">
        <v>5324</v>
      </c>
      <c r="N32" s="20">
        <v>5900</v>
      </c>
      <c r="O32" s="20">
        <v>4978</v>
      </c>
      <c r="P32" s="20">
        <v>6574</v>
      </c>
      <c r="Q32" s="20">
        <v>7400</v>
      </c>
      <c r="R32" s="20">
        <v>3634</v>
      </c>
      <c r="S32" s="20">
        <v>4835</v>
      </c>
      <c r="T32" s="20">
        <v>5400</v>
      </c>
      <c r="U32" s="120">
        <v>25629</v>
      </c>
      <c r="V32" s="39">
        <v>32393</v>
      </c>
      <c r="W32" s="39">
        <v>36200</v>
      </c>
      <c r="X32" s="20">
        <v>238854</v>
      </c>
      <c r="Y32" s="20">
        <v>297440</v>
      </c>
      <c r="Z32" s="20">
        <v>323800</v>
      </c>
      <c r="AA32" s="20">
        <v>2154023</v>
      </c>
      <c r="AB32" s="20">
        <v>2508154</v>
      </c>
      <c r="AC32" s="20">
        <v>2767500</v>
      </c>
      <c r="AD32" s="20">
        <v>2292482</v>
      </c>
      <c r="AE32" s="25">
        <v>2674161</v>
      </c>
      <c r="AF32" s="20">
        <v>2945100</v>
      </c>
    </row>
    <row r="33" spans="2:32" x14ac:dyDescent="0.3">
      <c r="B33" s="90" t="s">
        <v>26</v>
      </c>
      <c r="C33" s="13">
        <v>4509</v>
      </c>
      <c r="D33" s="13">
        <v>4321</v>
      </c>
      <c r="E33" s="13">
        <v>5800</v>
      </c>
      <c r="F33" s="13">
        <v>3918</v>
      </c>
      <c r="G33" s="13">
        <v>4146</v>
      </c>
      <c r="H33" s="13">
        <v>6300</v>
      </c>
      <c r="I33" s="13">
        <v>3357</v>
      </c>
      <c r="J33" s="13">
        <v>4090</v>
      </c>
      <c r="K33" s="13">
        <v>6000</v>
      </c>
      <c r="L33" s="13">
        <v>4270</v>
      </c>
      <c r="M33" s="13">
        <v>4152</v>
      </c>
      <c r="N33" s="13">
        <v>5700</v>
      </c>
      <c r="O33" s="13">
        <v>4608</v>
      </c>
      <c r="P33" s="13">
        <v>5107</v>
      </c>
      <c r="Q33" s="13">
        <v>7700</v>
      </c>
      <c r="R33" s="13">
        <v>3313</v>
      </c>
      <c r="S33" s="13">
        <v>4001</v>
      </c>
      <c r="T33" s="13">
        <v>5600</v>
      </c>
      <c r="U33" s="118">
        <v>23982</v>
      </c>
      <c r="V33" s="14">
        <v>25817</v>
      </c>
      <c r="W33" s="14">
        <v>37300</v>
      </c>
      <c r="X33" s="13">
        <v>224855</v>
      </c>
      <c r="Y33" s="13">
        <v>235462</v>
      </c>
      <c r="Z33" s="13">
        <v>342900</v>
      </c>
      <c r="AA33" s="13">
        <v>1948818</v>
      </c>
      <c r="AB33" s="13">
        <v>2044129</v>
      </c>
      <c r="AC33" s="13">
        <v>2796600</v>
      </c>
      <c r="AD33" s="13">
        <v>2074550</v>
      </c>
      <c r="AE33" s="13">
        <v>2178672</v>
      </c>
      <c r="AF33" s="13">
        <v>2978000</v>
      </c>
    </row>
    <row r="34" spans="2:32" x14ac:dyDescent="0.3">
      <c r="B34" s="89" t="s">
        <v>27</v>
      </c>
      <c r="C34" s="20">
        <v>4366</v>
      </c>
      <c r="D34" s="20">
        <v>3628</v>
      </c>
      <c r="E34" s="20">
        <v>4400</v>
      </c>
      <c r="F34" s="20">
        <v>3521</v>
      </c>
      <c r="G34" s="20">
        <v>3492</v>
      </c>
      <c r="H34" s="20">
        <v>4800</v>
      </c>
      <c r="I34" s="20">
        <v>2960</v>
      </c>
      <c r="J34" s="20">
        <v>3138</v>
      </c>
      <c r="K34" s="20">
        <v>4500</v>
      </c>
      <c r="L34" s="20">
        <v>3713</v>
      </c>
      <c r="M34" s="20">
        <v>3360</v>
      </c>
      <c r="N34" s="20">
        <v>4500</v>
      </c>
      <c r="O34" s="20">
        <v>4057</v>
      </c>
      <c r="P34" s="20">
        <v>4122</v>
      </c>
      <c r="Q34" s="20">
        <v>5600</v>
      </c>
      <c r="R34" s="20">
        <v>2911</v>
      </c>
      <c r="S34" s="20">
        <v>3083</v>
      </c>
      <c r="T34" s="20">
        <v>4300</v>
      </c>
      <c r="U34" s="120">
        <v>21524</v>
      </c>
      <c r="V34" s="39">
        <v>20823</v>
      </c>
      <c r="W34" s="39">
        <v>28000</v>
      </c>
      <c r="X34" s="20">
        <v>197235</v>
      </c>
      <c r="Y34" s="20">
        <v>195666</v>
      </c>
      <c r="Z34" s="20">
        <v>256300</v>
      </c>
      <c r="AA34" s="20">
        <v>1645194</v>
      </c>
      <c r="AB34" s="20">
        <v>1669345</v>
      </c>
      <c r="AC34" s="20">
        <v>2038800</v>
      </c>
      <c r="AD34" s="20">
        <v>1755023</v>
      </c>
      <c r="AE34" s="25">
        <v>1777547</v>
      </c>
      <c r="AF34" s="20">
        <v>2170300</v>
      </c>
    </row>
    <row r="35" spans="2:32" x14ac:dyDescent="0.3">
      <c r="B35" s="90" t="s">
        <v>28</v>
      </c>
      <c r="C35" s="13">
        <v>2929</v>
      </c>
      <c r="D35" s="13">
        <v>2964</v>
      </c>
      <c r="E35" s="13">
        <v>3300</v>
      </c>
      <c r="F35" s="13">
        <v>2396</v>
      </c>
      <c r="G35" s="13">
        <v>2789</v>
      </c>
      <c r="H35" s="13">
        <v>3300</v>
      </c>
      <c r="I35" s="13">
        <v>1978</v>
      </c>
      <c r="J35" s="13">
        <v>2236</v>
      </c>
      <c r="K35" s="13">
        <v>2900</v>
      </c>
      <c r="L35" s="13">
        <v>2245</v>
      </c>
      <c r="M35" s="13">
        <v>2732</v>
      </c>
      <c r="N35" s="13">
        <v>3000</v>
      </c>
      <c r="O35" s="13">
        <v>2737</v>
      </c>
      <c r="P35" s="13">
        <v>3110</v>
      </c>
      <c r="Q35" s="13">
        <v>3800</v>
      </c>
      <c r="R35" s="13">
        <v>2018</v>
      </c>
      <c r="S35" s="13">
        <v>2322</v>
      </c>
      <c r="T35" s="13">
        <v>3000</v>
      </c>
      <c r="U35" s="118">
        <v>14303</v>
      </c>
      <c r="V35" s="14">
        <v>16153</v>
      </c>
      <c r="W35" s="14">
        <v>19400</v>
      </c>
      <c r="X35" s="13">
        <v>135380</v>
      </c>
      <c r="Y35" s="13">
        <v>153093</v>
      </c>
      <c r="Z35" s="13">
        <v>174500</v>
      </c>
      <c r="AA35" s="13">
        <v>1105941</v>
      </c>
      <c r="AB35" s="13">
        <v>1258773</v>
      </c>
      <c r="AC35" s="13">
        <v>1427900</v>
      </c>
      <c r="AD35" s="13">
        <v>1178314</v>
      </c>
      <c r="AE35" s="13">
        <v>1338005</v>
      </c>
      <c r="AF35" s="13">
        <v>1517000</v>
      </c>
    </row>
    <row r="36" spans="2:32" x14ac:dyDescent="0.3">
      <c r="B36" s="89" t="s">
        <v>29</v>
      </c>
      <c r="C36" s="20">
        <v>1798</v>
      </c>
      <c r="D36" s="20">
        <v>2161</v>
      </c>
      <c r="E36" s="20">
        <v>2300</v>
      </c>
      <c r="F36" s="20">
        <v>1406</v>
      </c>
      <c r="G36" s="20">
        <v>1816</v>
      </c>
      <c r="H36" s="20">
        <v>2100</v>
      </c>
      <c r="I36" s="20">
        <v>1098</v>
      </c>
      <c r="J36" s="20">
        <v>1455</v>
      </c>
      <c r="K36" s="20">
        <v>1600</v>
      </c>
      <c r="L36" s="20">
        <v>1283</v>
      </c>
      <c r="M36" s="20">
        <v>1708</v>
      </c>
      <c r="N36" s="20">
        <v>1900</v>
      </c>
      <c r="O36" s="20">
        <v>1724</v>
      </c>
      <c r="P36" s="20">
        <v>2015</v>
      </c>
      <c r="Q36" s="20">
        <v>2400</v>
      </c>
      <c r="R36" s="20">
        <v>1158</v>
      </c>
      <c r="S36" s="20">
        <v>1516</v>
      </c>
      <c r="T36" s="20">
        <v>1700</v>
      </c>
      <c r="U36" s="120">
        <v>8465</v>
      </c>
      <c r="V36" s="39">
        <v>10671</v>
      </c>
      <c r="W36" s="39">
        <v>12000</v>
      </c>
      <c r="X36" s="20">
        <v>81106</v>
      </c>
      <c r="Y36" s="20">
        <v>99900</v>
      </c>
      <c r="Z36" s="20">
        <v>109400</v>
      </c>
      <c r="AA36" s="20">
        <v>637701</v>
      </c>
      <c r="AB36" s="20">
        <v>776311</v>
      </c>
      <c r="AC36" s="20">
        <v>872200</v>
      </c>
      <c r="AD36" s="20">
        <v>676678</v>
      </c>
      <c r="AE36" s="25">
        <v>825671</v>
      </c>
      <c r="AF36" s="20">
        <v>925100</v>
      </c>
    </row>
    <row r="37" spans="2:32" x14ac:dyDescent="0.3">
      <c r="B37" s="90" t="s">
        <v>30</v>
      </c>
      <c r="C37" s="13">
        <v>904</v>
      </c>
      <c r="D37" s="13">
        <v>1165</v>
      </c>
      <c r="E37" s="13">
        <v>1400</v>
      </c>
      <c r="F37" s="13">
        <v>680</v>
      </c>
      <c r="G37" s="13">
        <v>966</v>
      </c>
      <c r="H37" s="13">
        <v>1200</v>
      </c>
      <c r="I37" s="13">
        <v>535</v>
      </c>
      <c r="J37" s="13">
        <v>777</v>
      </c>
      <c r="K37" s="13">
        <v>900</v>
      </c>
      <c r="L37" s="13">
        <v>559</v>
      </c>
      <c r="M37" s="13">
        <v>789</v>
      </c>
      <c r="N37" s="13">
        <v>1100</v>
      </c>
      <c r="O37" s="13">
        <v>902</v>
      </c>
      <c r="P37" s="13">
        <v>1049</v>
      </c>
      <c r="Q37" s="13">
        <v>1300</v>
      </c>
      <c r="R37" s="13">
        <v>536</v>
      </c>
      <c r="S37" s="13">
        <v>752</v>
      </c>
      <c r="T37" s="13">
        <v>1000</v>
      </c>
      <c r="U37" s="118">
        <v>4115</v>
      </c>
      <c r="V37" s="14">
        <v>5498</v>
      </c>
      <c r="W37" s="14">
        <v>7000</v>
      </c>
      <c r="X37" s="13">
        <v>41685</v>
      </c>
      <c r="Y37" s="13">
        <v>53883</v>
      </c>
      <c r="Z37" s="13">
        <v>66700</v>
      </c>
      <c r="AA37" s="13">
        <v>316323</v>
      </c>
      <c r="AB37" s="13">
        <v>403817</v>
      </c>
      <c r="AC37" s="13">
        <v>498200</v>
      </c>
      <c r="AD37" s="13">
        <v>335727</v>
      </c>
      <c r="AE37" s="13">
        <v>429017</v>
      </c>
      <c r="AF37" s="13">
        <v>527900</v>
      </c>
    </row>
    <row r="64" spans="2:2" ht="21" x14ac:dyDescent="0.4">
      <c r="B64" s="44" t="s">
        <v>97</v>
      </c>
    </row>
    <row r="66" spans="2:42" x14ac:dyDescent="0.3">
      <c r="B66" s="17"/>
      <c r="C66" s="144" t="s">
        <v>95</v>
      </c>
      <c r="D66" s="144"/>
      <c r="E66" s="144"/>
      <c r="F66" s="144"/>
      <c r="G66" s="149" t="s">
        <v>99</v>
      </c>
      <c r="H66" s="150"/>
      <c r="I66" s="150"/>
      <c r="J66" s="151"/>
      <c r="K66" s="149" t="s">
        <v>100</v>
      </c>
      <c r="L66" s="150"/>
      <c r="M66" s="150"/>
      <c r="N66" s="151"/>
      <c r="O66" s="149" t="s">
        <v>101</v>
      </c>
      <c r="P66" s="150"/>
      <c r="Q66" s="150"/>
      <c r="R66" s="151"/>
      <c r="S66" s="149" t="s">
        <v>102</v>
      </c>
      <c r="T66" s="150"/>
      <c r="U66" s="150"/>
      <c r="V66" s="151"/>
      <c r="W66" s="149" t="s">
        <v>103</v>
      </c>
      <c r="X66" s="150"/>
      <c r="Y66" s="150"/>
      <c r="Z66" s="151"/>
      <c r="AA66" s="145" t="s">
        <v>5</v>
      </c>
      <c r="AB66" s="145"/>
      <c r="AC66" s="145"/>
      <c r="AD66" s="145"/>
      <c r="AE66" s="145" t="s">
        <v>6</v>
      </c>
      <c r="AF66" s="145"/>
      <c r="AG66" s="145"/>
      <c r="AH66" s="145"/>
      <c r="AI66" s="145" t="s">
        <v>9</v>
      </c>
      <c r="AJ66" s="145"/>
      <c r="AK66" s="145"/>
      <c r="AL66" s="145"/>
      <c r="AM66" s="145" t="s">
        <v>10</v>
      </c>
      <c r="AN66" s="145"/>
      <c r="AO66" s="145"/>
      <c r="AP66" s="145"/>
    </row>
    <row r="67" spans="2:42" x14ac:dyDescent="0.3">
      <c r="B67" s="16"/>
      <c r="C67" s="145" t="s">
        <v>0</v>
      </c>
      <c r="D67" s="145"/>
      <c r="E67" s="145"/>
      <c r="F67" s="145"/>
      <c r="G67" s="145" t="s">
        <v>0</v>
      </c>
      <c r="H67" s="145"/>
      <c r="I67" s="145"/>
      <c r="J67" s="145"/>
      <c r="K67" s="145" t="s">
        <v>0</v>
      </c>
      <c r="L67" s="145"/>
      <c r="M67" s="145"/>
      <c r="N67" s="145"/>
      <c r="O67" s="145" t="s">
        <v>0</v>
      </c>
      <c r="P67" s="145"/>
      <c r="Q67" s="145"/>
      <c r="R67" s="145"/>
      <c r="S67" s="145" t="s">
        <v>0</v>
      </c>
      <c r="T67" s="145"/>
      <c r="U67" s="145"/>
      <c r="V67" s="145"/>
      <c r="W67" s="145" t="s">
        <v>0</v>
      </c>
      <c r="X67" s="145"/>
      <c r="Y67" s="145"/>
      <c r="Z67" s="145"/>
      <c r="AA67" s="145" t="s">
        <v>0</v>
      </c>
      <c r="AB67" s="145"/>
      <c r="AC67" s="145"/>
      <c r="AD67" s="145"/>
      <c r="AE67" s="145" t="s">
        <v>0</v>
      </c>
      <c r="AF67" s="145"/>
      <c r="AG67" s="145"/>
      <c r="AH67" s="145"/>
      <c r="AI67" s="145" t="s">
        <v>0</v>
      </c>
      <c r="AJ67" s="145"/>
      <c r="AK67" s="145"/>
      <c r="AL67" s="145"/>
      <c r="AM67" s="145" t="s">
        <v>0</v>
      </c>
      <c r="AN67" s="145"/>
      <c r="AO67" s="145"/>
      <c r="AP67" s="145"/>
    </row>
    <row r="68" spans="2:42" ht="43.2" x14ac:dyDescent="0.3">
      <c r="B68" s="26"/>
      <c r="C68" s="18">
        <v>2011</v>
      </c>
      <c r="D68" s="18">
        <v>2021</v>
      </c>
      <c r="E68" s="18" t="s">
        <v>3</v>
      </c>
      <c r="F68" s="18" t="s">
        <v>4</v>
      </c>
      <c r="G68" s="18">
        <v>2011</v>
      </c>
      <c r="H68" s="18">
        <v>2021</v>
      </c>
      <c r="I68" s="18" t="s">
        <v>3</v>
      </c>
      <c r="J68" s="18" t="s">
        <v>4</v>
      </c>
      <c r="K68" s="18">
        <v>2011</v>
      </c>
      <c r="L68" s="18">
        <v>2021</v>
      </c>
      <c r="M68" s="18" t="s">
        <v>3</v>
      </c>
      <c r="N68" s="18" t="s">
        <v>4</v>
      </c>
      <c r="O68" s="18">
        <v>2011</v>
      </c>
      <c r="P68" s="18">
        <v>2021</v>
      </c>
      <c r="Q68" s="18" t="s">
        <v>3</v>
      </c>
      <c r="R68" s="18" t="s">
        <v>4</v>
      </c>
      <c r="S68" s="18">
        <v>2011</v>
      </c>
      <c r="T68" s="18">
        <v>2021</v>
      </c>
      <c r="U68" s="18" t="s">
        <v>3</v>
      </c>
      <c r="V68" s="18" t="s">
        <v>4</v>
      </c>
      <c r="W68" s="18">
        <v>2011</v>
      </c>
      <c r="X68" s="18">
        <v>2021</v>
      </c>
      <c r="Y68" s="18" t="s">
        <v>3</v>
      </c>
      <c r="Z68" s="18" t="s">
        <v>4</v>
      </c>
      <c r="AA68" s="18">
        <v>2011</v>
      </c>
      <c r="AB68" s="18">
        <v>2021</v>
      </c>
      <c r="AC68" s="18" t="s">
        <v>3</v>
      </c>
      <c r="AD68" s="18" t="s">
        <v>4</v>
      </c>
      <c r="AE68" s="18">
        <v>2011</v>
      </c>
      <c r="AF68" s="18">
        <v>2021</v>
      </c>
      <c r="AG68" s="18" t="s">
        <v>3</v>
      </c>
      <c r="AH68" s="18" t="s">
        <v>4</v>
      </c>
      <c r="AI68" s="18">
        <v>2011</v>
      </c>
      <c r="AJ68" s="18">
        <v>2021</v>
      </c>
      <c r="AK68" s="18" t="s">
        <v>3</v>
      </c>
      <c r="AL68" s="18" t="s">
        <v>4</v>
      </c>
      <c r="AM68" s="18">
        <v>2011</v>
      </c>
      <c r="AN68" s="18">
        <v>2021</v>
      </c>
      <c r="AO68" s="18" t="s">
        <v>3</v>
      </c>
      <c r="AP68" s="18" t="s">
        <v>4</v>
      </c>
    </row>
    <row r="69" spans="2:42" x14ac:dyDescent="0.3">
      <c r="B69" s="89" t="s">
        <v>11</v>
      </c>
      <c r="C69" s="20">
        <v>115732</v>
      </c>
      <c r="D69" s="20">
        <v>118800</v>
      </c>
      <c r="E69" s="20">
        <v>3068</v>
      </c>
      <c r="F69" s="21">
        <v>2.6509521999101372E-2</v>
      </c>
      <c r="G69" s="20">
        <v>82881</v>
      </c>
      <c r="H69" s="20">
        <v>90800</v>
      </c>
      <c r="I69" s="20">
        <f>H69-G69</f>
        <v>7919</v>
      </c>
      <c r="J69" s="21">
        <f>I69/G69</f>
        <v>9.5546627091854588E-2</v>
      </c>
      <c r="K69" s="20">
        <v>81961</v>
      </c>
      <c r="L69" s="20">
        <v>87000</v>
      </c>
      <c r="M69" s="20">
        <f>L69-K69</f>
        <v>5039</v>
      </c>
      <c r="N69" s="21">
        <f>M69/K69</f>
        <v>6.1480460218884592E-2</v>
      </c>
      <c r="O69" s="20">
        <v>121688</v>
      </c>
      <c r="P69" s="20">
        <v>132500</v>
      </c>
      <c r="Q69" s="20">
        <f>P69-O69</f>
        <v>10812</v>
      </c>
      <c r="R69" s="21">
        <f>Q69/O69</f>
        <v>8.885017421602788E-2</v>
      </c>
      <c r="S69" s="20">
        <v>112779</v>
      </c>
      <c r="T69" s="20">
        <v>121100</v>
      </c>
      <c r="U69" s="20">
        <f>T69-S69</f>
        <v>8321</v>
      </c>
      <c r="V69" s="21">
        <f>U69/S69</f>
        <v>7.378146640775321E-2</v>
      </c>
      <c r="W69" s="20">
        <v>81943</v>
      </c>
      <c r="X69" s="20">
        <v>94900</v>
      </c>
      <c r="Y69" s="20">
        <f>X69-W69</f>
        <v>12957</v>
      </c>
      <c r="Z69" s="21">
        <f>Y69/W69</f>
        <v>0.15812210927107867</v>
      </c>
      <c r="AA69" s="39">
        <v>596984</v>
      </c>
      <c r="AB69" s="39">
        <v>645100</v>
      </c>
      <c r="AC69" s="39">
        <v>48116</v>
      </c>
      <c r="AD69" s="23">
        <v>8.0598475001005046E-2</v>
      </c>
      <c r="AE69" s="20">
        <v>5288935</v>
      </c>
      <c r="AF69" s="20">
        <v>5701200</v>
      </c>
      <c r="AG69" s="20">
        <v>412265</v>
      </c>
      <c r="AH69" s="21">
        <v>7.7948585112125601E-2</v>
      </c>
      <c r="AI69" s="20">
        <v>53012456</v>
      </c>
      <c r="AJ69" s="20">
        <v>56489800</v>
      </c>
      <c r="AK69" s="20">
        <v>3477344</v>
      </c>
      <c r="AL69" s="21">
        <v>6.5594848123995617E-2</v>
      </c>
      <c r="AM69" s="20">
        <v>56075912</v>
      </c>
      <c r="AN69" s="20">
        <v>59597300</v>
      </c>
      <c r="AO69" s="20">
        <v>3521388</v>
      </c>
      <c r="AP69" s="21">
        <v>6.2796803019449773E-2</v>
      </c>
    </row>
    <row r="70" spans="2:42" x14ac:dyDescent="0.3">
      <c r="B70" s="90" t="s">
        <v>12</v>
      </c>
      <c r="C70" s="13">
        <v>6486</v>
      </c>
      <c r="D70" s="13">
        <v>5900</v>
      </c>
      <c r="E70" s="13">
        <v>-586</v>
      </c>
      <c r="F70" s="22">
        <v>-9.0348442799876652E-2</v>
      </c>
      <c r="G70" s="13">
        <v>3929</v>
      </c>
      <c r="H70" s="13">
        <v>4000</v>
      </c>
      <c r="I70" s="13">
        <f t="shared" ref="I70:I88" si="0">H70-G70</f>
        <v>71</v>
      </c>
      <c r="J70" s="22">
        <f t="shared" ref="J70:J88" si="1">I70/G70</f>
        <v>1.807075591753627E-2</v>
      </c>
      <c r="K70" s="13">
        <v>4055</v>
      </c>
      <c r="L70" s="13">
        <v>4000</v>
      </c>
      <c r="M70" s="13">
        <f t="shared" ref="M70:M88" si="2">L70-K70</f>
        <v>-55</v>
      </c>
      <c r="N70" s="22">
        <f t="shared" ref="N70:N88" si="3">M70/K70</f>
        <v>-1.3563501849568433E-2</v>
      </c>
      <c r="O70" s="13">
        <v>8239</v>
      </c>
      <c r="P70" s="13">
        <v>7500</v>
      </c>
      <c r="Q70" s="13">
        <f t="shared" ref="Q70:Q88" si="4">P70-O70</f>
        <v>-739</v>
      </c>
      <c r="R70" s="22">
        <f t="shared" ref="R70:R88" si="5">Q70/O70</f>
        <v>-8.9695351377594365E-2</v>
      </c>
      <c r="S70" s="13">
        <v>6113</v>
      </c>
      <c r="T70" s="13">
        <v>5600</v>
      </c>
      <c r="U70" s="13">
        <f t="shared" ref="U70:U88" si="6">T70-S70</f>
        <v>-513</v>
      </c>
      <c r="V70" s="22">
        <f t="shared" ref="V70:V88" si="7">U70/S70</f>
        <v>-8.3919515786029769E-2</v>
      </c>
      <c r="W70" s="13">
        <v>4616</v>
      </c>
      <c r="X70" s="13">
        <v>5300</v>
      </c>
      <c r="Y70" s="13">
        <f t="shared" ref="Y70:Y88" si="8">X70-W70</f>
        <v>684</v>
      </c>
      <c r="Z70" s="22">
        <f t="shared" ref="Z70:Z88" si="9">Y70/W70</f>
        <v>0.14818024263431542</v>
      </c>
      <c r="AA70" s="14">
        <v>33438</v>
      </c>
      <c r="AB70" s="14">
        <v>32300</v>
      </c>
      <c r="AC70" s="14">
        <v>-1138</v>
      </c>
      <c r="AD70" s="24">
        <v>-3.4033135953107245E-2</v>
      </c>
      <c r="AE70" s="13">
        <v>296094</v>
      </c>
      <c r="AF70" s="13">
        <v>274400</v>
      </c>
      <c r="AG70" s="13">
        <v>-21694</v>
      </c>
      <c r="AH70" s="22">
        <v>-7.3267273230798333E-2</v>
      </c>
      <c r="AI70" s="13">
        <v>3318449</v>
      </c>
      <c r="AJ70" s="13">
        <v>3077000</v>
      </c>
      <c r="AK70" s="13">
        <v>-241449</v>
      </c>
      <c r="AL70" s="22">
        <v>-7.2759593412464685E-2</v>
      </c>
      <c r="AM70" s="13">
        <v>3496750</v>
      </c>
      <c r="AN70" s="13">
        <v>3232100</v>
      </c>
      <c r="AO70" s="13">
        <v>-264650</v>
      </c>
      <c r="AP70" s="22">
        <v>-7.5684564238221202E-2</v>
      </c>
    </row>
    <row r="71" spans="2:42" x14ac:dyDescent="0.3">
      <c r="B71" s="89" t="s">
        <v>13</v>
      </c>
      <c r="C71" s="20">
        <v>5689</v>
      </c>
      <c r="D71" s="20">
        <v>6400</v>
      </c>
      <c r="E71" s="20">
        <v>711</v>
      </c>
      <c r="F71" s="21">
        <v>0.12497802777289506</v>
      </c>
      <c r="G71" s="20">
        <v>4126</v>
      </c>
      <c r="H71" s="20">
        <v>4600</v>
      </c>
      <c r="I71" s="20">
        <f t="shared" si="0"/>
        <v>474</v>
      </c>
      <c r="J71" s="21">
        <f t="shared" si="1"/>
        <v>0.11488124091129423</v>
      </c>
      <c r="K71" s="20">
        <v>4119</v>
      </c>
      <c r="L71" s="20">
        <v>4500</v>
      </c>
      <c r="M71" s="20">
        <f t="shared" si="2"/>
        <v>381</v>
      </c>
      <c r="N71" s="21">
        <f t="shared" si="3"/>
        <v>9.2498179169701378E-2</v>
      </c>
      <c r="O71" s="20">
        <v>7113</v>
      </c>
      <c r="P71" s="20">
        <v>8300</v>
      </c>
      <c r="Q71" s="20">
        <f t="shared" si="4"/>
        <v>1187</v>
      </c>
      <c r="R71" s="21">
        <f t="shared" si="5"/>
        <v>0.16687754815127231</v>
      </c>
      <c r="S71" s="20">
        <v>6166</v>
      </c>
      <c r="T71" s="20">
        <v>6700</v>
      </c>
      <c r="U71" s="20">
        <f t="shared" si="6"/>
        <v>534</v>
      </c>
      <c r="V71" s="21">
        <f t="shared" si="7"/>
        <v>8.6603957184560487E-2</v>
      </c>
      <c r="W71" s="20">
        <v>4327</v>
      </c>
      <c r="X71" s="20">
        <v>5800</v>
      </c>
      <c r="Y71" s="20">
        <f t="shared" si="8"/>
        <v>1473</v>
      </c>
      <c r="Z71" s="21">
        <f t="shared" si="9"/>
        <v>0.34042061474462676</v>
      </c>
      <c r="AA71" s="39">
        <v>31540</v>
      </c>
      <c r="AB71" s="39">
        <v>36200</v>
      </c>
      <c r="AC71" s="39">
        <v>4660</v>
      </c>
      <c r="AD71" s="23">
        <v>0.14774889029803423</v>
      </c>
      <c r="AE71" s="20">
        <v>272689</v>
      </c>
      <c r="AF71" s="20">
        <v>311100</v>
      </c>
      <c r="AG71" s="20">
        <v>38411</v>
      </c>
      <c r="AH71" s="21">
        <v>0.14086010070079835</v>
      </c>
      <c r="AI71" s="20">
        <v>2972632</v>
      </c>
      <c r="AJ71" s="20">
        <v>3348600</v>
      </c>
      <c r="AK71" s="20">
        <v>375968</v>
      </c>
      <c r="AL71" s="21">
        <v>0.12647646933761059</v>
      </c>
      <c r="AM71" s="20">
        <v>3135711</v>
      </c>
      <c r="AN71" s="20">
        <v>3524600</v>
      </c>
      <c r="AO71" s="20">
        <v>388889</v>
      </c>
      <c r="AP71" s="21">
        <v>0.124019401022607</v>
      </c>
    </row>
    <row r="72" spans="2:42" x14ac:dyDescent="0.3">
      <c r="B72" s="90" t="s">
        <v>14</v>
      </c>
      <c r="C72" s="13">
        <v>6201</v>
      </c>
      <c r="D72" s="13">
        <v>6900</v>
      </c>
      <c r="E72" s="13">
        <v>699</v>
      </c>
      <c r="F72" s="22">
        <v>0.1127237542331882</v>
      </c>
      <c r="G72" s="13">
        <v>4746</v>
      </c>
      <c r="H72" s="13">
        <v>5000</v>
      </c>
      <c r="I72" s="13">
        <f t="shared" si="0"/>
        <v>254</v>
      </c>
      <c r="J72" s="22">
        <f t="shared" si="1"/>
        <v>5.3518752633796879E-2</v>
      </c>
      <c r="K72" s="13">
        <v>4779</v>
      </c>
      <c r="L72" s="13">
        <v>4600</v>
      </c>
      <c r="M72" s="13">
        <f t="shared" si="2"/>
        <v>-179</v>
      </c>
      <c r="N72" s="22">
        <f t="shared" si="3"/>
        <v>-3.7455534630675871E-2</v>
      </c>
      <c r="O72" s="13">
        <v>7274</v>
      </c>
      <c r="P72" s="13">
        <v>8200</v>
      </c>
      <c r="Q72" s="13">
        <f t="shared" si="4"/>
        <v>926</v>
      </c>
      <c r="R72" s="22">
        <f t="shared" si="5"/>
        <v>0.12730272202364587</v>
      </c>
      <c r="S72" s="13">
        <v>6791</v>
      </c>
      <c r="T72" s="13">
        <v>7300</v>
      </c>
      <c r="U72" s="13">
        <f t="shared" si="6"/>
        <v>509</v>
      </c>
      <c r="V72" s="22">
        <f t="shared" si="7"/>
        <v>7.4952142541599182E-2</v>
      </c>
      <c r="W72" s="13">
        <v>4688</v>
      </c>
      <c r="X72" s="13">
        <v>5500</v>
      </c>
      <c r="Y72" s="13">
        <f t="shared" si="8"/>
        <v>812</v>
      </c>
      <c r="Z72" s="22">
        <f t="shared" si="9"/>
        <v>0.17320819112627986</v>
      </c>
      <c r="AA72" s="14">
        <v>34479</v>
      </c>
      <c r="AB72" s="14">
        <v>37400</v>
      </c>
      <c r="AC72" s="14">
        <v>2921</v>
      </c>
      <c r="AD72" s="24">
        <v>8.4718234287537345E-2</v>
      </c>
      <c r="AE72" s="13">
        <v>296892</v>
      </c>
      <c r="AF72" s="13">
        <v>319600</v>
      </c>
      <c r="AG72" s="13">
        <v>22708</v>
      </c>
      <c r="AH72" s="22">
        <v>7.6485725448984812E-2</v>
      </c>
      <c r="AI72" s="13">
        <v>3080929</v>
      </c>
      <c r="AJ72" s="13">
        <v>3413100</v>
      </c>
      <c r="AK72" s="13">
        <v>332171</v>
      </c>
      <c r="AL72" s="22">
        <v>0.10781520768573376</v>
      </c>
      <c r="AM72" s="13">
        <v>3258677</v>
      </c>
      <c r="AN72" s="13">
        <v>3595900</v>
      </c>
      <c r="AO72" s="13">
        <v>337223</v>
      </c>
      <c r="AP72" s="22">
        <v>0.10348463502212708</v>
      </c>
    </row>
    <row r="73" spans="2:42" x14ac:dyDescent="0.3">
      <c r="B73" s="89" t="s">
        <v>15</v>
      </c>
      <c r="C73" s="20">
        <v>7556</v>
      </c>
      <c r="D73" s="20">
        <v>6700</v>
      </c>
      <c r="E73" s="20">
        <v>-856</v>
      </c>
      <c r="F73" s="21">
        <v>-0.11328745367919534</v>
      </c>
      <c r="G73" s="20">
        <v>4801</v>
      </c>
      <c r="H73" s="20">
        <v>4400</v>
      </c>
      <c r="I73" s="20">
        <f t="shared" si="0"/>
        <v>-401</v>
      </c>
      <c r="J73" s="21">
        <f t="shared" si="1"/>
        <v>-8.3524265777962931E-2</v>
      </c>
      <c r="K73" s="20">
        <v>5518</v>
      </c>
      <c r="L73" s="20">
        <v>5100</v>
      </c>
      <c r="M73" s="20">
        <f t="shared" si="2"/>
        <v>-418</v>
      </c>
      <c r="N73" s="21">
        <f t="shared" si="3"/>
        <v>-7.5752084088437838E-2</v>
      </c>
      <c r="O73" s="20">
        <v>7903</v>
      </c>
      <c r="P73" s="20">
        <v>7700</v>
      </c>
      <c r="Q73" s="20">
        <f t="shared" si="4"/>
        <v>-203</v>
      </c>
      <c r="R73" s="21">
        <f t="shared" si="5"/>
        <v>-2.5686448184233834E-2</v>
      </c>
      <c r="S73" s="20">
        <v>6885</v>
      </c>
      <c r="T73" s="20">
        <v>6300</v>
      </c>
      <c r="U73" s="20">
        <f t="shared" si="6"/>
        <v>-585</v>
      </c>
      <c r="V73" s="21">
        <f t="shared" si="7"/>
        <v>-8.4967320261437912E-2</v>
      </c>
      <c r="W73" s="20">
        <v>4468</v>
      </c>
      <c r="X73" s="20">
        <v>4500</v>
      </c>
      <c r="Y73" s="20">
        <f t="shared" si="8"/>
        <v>32</v>
      </c>
      <c r="Z73" s="21">
        <f t="shared" si="9"/>
        <v>7.162041181736795E-3</v>
      </c>
      <c r="AA73" s="39">
        <v>37131</v>
      </c>
      <c r="AB73" s="39">
        <v>34600</v>
      </c>
      <c r="AC73" s="39">
        <v>-2531</v>
      </c>
      <c r="AD73" s="23">
        <v>-6.816406776009265E-2</v>
      </c>
      <c r="AE73" s="20">
        <v>328077</v>
      </c>
      <c r="AF73" s="20">
        <v>313600</v>
      </c>
      <c r="AG73" s="20">
        <v>-14477</v>
      </c>
      <c r="AH73" s="21">
        <v>-4.4126836078115808E-2</v>
      </c>
      <c r="AI73" s="20">
        <v>3340265</v>
      </c>
      <c r="AJ73" s="20">
        <v>3218900</v>
      </c>
      <c r="AK73" s="20">
        <v>-121365</v>
      </c>
      <c r="AL73" s="21">
        <v>-3.6333943564357915E-2</v>
      </c>
      <c r="AM73" s="20">
        <v>3539385</v>
      </c>
      <c r="AN73" s="20">
        <v>3394700</v>
      </c>
      <c r="AO73" s="20">
        <v>-144685</v>
      </c>
      <c r="AP73" s="21">
        <v>-4.0878570712143493E-2</v>
      </c>
    </row>
    <row r="74" spans="2:42" x14ac:dyDescent="0.3">
      <c r="B74" s="90" t="s">
        <v>16</v>
      </c>
      <c r="C74" s="13">
        <v>9185</v>
      </c>
      <c r="D74" s="13">
        <v>7900</v>
      </c>
      <c r="E74" s="13">
        <v>-1285</v>
      </c>
      <c r="F74" s="22">
        <v>-0.13990201415351117</v>
      </c>
      <c r="G74" s="13">
        <v>3837</v>
      </c>
      <c r="H74" s="13">
        <v>4000</v>
      </c>
      <c r="I74" s="13">
        <f t="shared" si="0"/>
        <v>163</v>
      </c>
      <c r="J74" s="22">
        <f t="shared" si="1"/>
        <v>4.2481105029971329E-2</v>
      </c>
      <c r="K74" s="13">
        <v>4200</v>
      </c>
      <c r="L74" s="13">
        <v>4000</v>
      </c>
      <c r="M74" s="13">
        <f t="shared" si="2"/>
        <v>-200</v>
      </c>
      <c r="N74" s="22">
        <f t="shared" si="3"/>
        <v>-4.7619047619047616E-2</v>
      </c>
      <c r="O74" s="13">
        <v>8402</v>
      </c>
      <c r="P74" s="13">
        <v>8500</v>
      </c>
      <c r="Q74" s="13">
        <f t="shared" si="4"/>
        <v>98</v>
      </c>
      <c r="R74" s="22">
        <f t="shared" si="5"/>
        <v>1.1663889550107118E-2</v>
      </c>
      <c r="S74" s="13">
        <v>5246</v>
      </c>
      <c r="T74" s="13">
        <v>5000</v>
      </c>
      <c r="U74" s="13">
        <f t="shared" si="6"/>
        <v>-246</v>
      </c>
      <c r="V74" s="22">
        <f t="shared" si="7"/>
        <v>-4.6892870758673273E-2</v>
      </c>
      <c r="W74" s="13">
        <v>4088</v>
      </c>
      <c r="X74" s="13">
        <v>4100</v>
      </c>
      <c r="Y74" s="13">
        <f t="shared" si="8"/>
        <v>12</v>
      </c>
      <c r="Z74" s="22">
        <f t="shared" si="9"/>
        <v>2.9354207436399216E-3</v>
      </c>
      <c r="AA74" s="14">
        <v>34958</v>
      </c>
      <c r="AB74" s="14">
        <v>33500</v>
      </c>
      <c r="AC74" s="14">
        <v>-1458</v>
      </c>
      <c r="AD74" s="24">
        <v>-4.170719148692717E-2</v>
      </c>
      <c r="AE74" s="13">
        <v>333166</v>
      </c>
      <c r="AF74" s="13">
        <v>332200</v>
      </c>
      <c r="AG74" s="13">
        <v>-966</v>
      </c>
      <c r="AH74" s="22">
        <v>-2.8994555266743907E-3</v>
      </c>
      <c r="AI74" s="13">
        <v>3595321</v>
      </c>
      <c r="AJ74" s="13">
        <v>3414400</v>
      </c>
      <c r="AK74" s="13">
        <v>-180921</v>
      </c>
      <c r="AL74" s="22">
        <v>-5.0321236963264196E-2</v>
      </c>
      <c r="AM74" s="13">
        <v>3807245</v>
      </c>
      <c r="AN74" s="13">
        <v>3602100</v>
      </c>
      <c r="AO74" s="13">
        <v>-205145</v>
      </c>
      <c r="AP74" s="22">
        <v>-5.3882794514143427E-2</v>
      </c>
    </row>
    <row r="75" spans="2:42" x14ac:dyDescent="0.3">
      <c r="B75" s="89" t="s">
        <v>17</v>
      </c>
      <c r="C75" s="20">
        <v>9324</v>
      </c>
      <c r="D75" s="20">
        <v>8100</v>
      </c>
      <c r="E75" s="20">
        <v>-1224</v>
      </c>
      <c r="F75" s="21">
        <v>-0.13127413127413126</v>
      </c>
      <c r="G75" s="20">
        <v>3416</v>
      </c>
      <c r="H75" s="20">
        <v>4000</v>
      </c>
      <c r="I75" s="20">
        <f t="shared" si="0"/>
        <v>584</v>
      </c>
      <c r="J75" s="21">
        <f t="shared" si="1"/>
        <v>0.17096018735362997</v>
      </c>
      <c r="K75" s="20">
        <v>3601</v>
      </c>
      <c r="L75" s="20">
        <v>4400</v>
      </c>
      <c r="M75" s="20">
        <f t="shared" si="2"/>
        <v>799</v>
      </c>
      <c r="N75" s="21">
        <f t="shared" si="3"/>
        <v>0.22188281033046375</v>
      </c>
      <c r="O75" s="20">
        <v>8720</v>
      </c>
      <c r="P75" s="20">
        <v>8900</v>
      </c>
      <c r="Q75" s="20">
        <f t="shared" si="4"/>
        <v>180</v>
      </c>
      <c r="R75" s="21">
        <f t="shared" si="5"/>
        <v>2.0642201834862386E-2</v>
      </c>
      <c r="S75" s="20">
        <v>4910</v>
      </c>
      <c r="T75" s="20">
        <v>6100</v>
      </c>
      <c r="U75" s="20">
        <f t="shared" si="6"/>
        <v>1190</v>
      </c>
      <c r="V75" s="21">
        <f t="shared" si="7"/>
        <v>0.24236252545824846</v>
      </c>
      <c r="W75" s="20">
        <v>4023</v>
      </c>
      <c r="X75" s="20">
        <v>5200</v>
      </c>
      <c r="Y75" s="20">
        <f t="shared" si="8"/>
        <v>1177</v>
      </c>
      <c r="Z75" s="21">
        <f t="shared" si="9"/>
        <v>0.29256773552075566</v>
      </c>
      <c r="AA75" s="39">
        <v>33994</v>
      </c>
      <c r="AB75" s="39">
        <v>36700</v>
      </c>
      <c r="AC75" s="39">
        <v>2706</v>
      </c>
      <c r="AD75" s="23">
        <v>7.9602282755780435E-2</v>
      </c>
      <c r="AE75" s="20">
        <v>307159</v>
      </c>
      <c r="AF75" s="20">
        <v>332200</v>
      </c>
      <c r="AG75" s="20">
        <v>25041</v>
      </c>
      <c r="AH75" s="21">
        <v>8.1524552430500163E-2</v>
      </c>
      <c r="AI75" s="20">
        <v>3650881</v>
      </c>
      <c r="AJ75" s="20">
        <v>3715400</v>
      </c>
      <c r="AK75" s="20">
        <v>64519</v>
      </c>
      <c r="AL75" s="21">
        <v>1.7672172826230161E-2</v>
      </c>
      <c r="AM75" s="20">
        <v>3836609</v>
      </c>
      <c r="AN75" s="20">
        <v>3901800</v>
      </c>
      <c r="AO75" s="20">
        <v>65191</v>
      </c>
      <c r="AP75" s="21">
        <v>1.6991827939724896E-2</v>
      </c>
    </row>
    <row r="76" spans="2:42" x14ac:dyDescent="0.3">
      <c r="B76" s="90" t="s">
        <v>18</v>
      </c>
      <c r="C76" s="13">
        <v>8296</v>
      </c>
      <c r="D76" s="13">
        <v>8300</v>
      </c>
      <c r="E76" s="13">
        <v>4</v>
      </c>
      <c r="F76" s="22">
        <v>4.8216007714561236E-4</v>
      </c>
      <c r="G76" s="13">
        <v>3502</v>
      </c>
      <c r="H76" s="13">
        <v>4600</v>
      </c>
      <c r="I76" s="13">
        <f t="shared" si="0"/>
        <v>1098</v>
      </c>
      <c r="J76" s="22">
        <f t="shared" si="1"/>
        <v>0.31353512278697887</v>
      </c>
      <c r="K76" s="13">
        <v>3530</v>
      </c>
      <c r="L76" s="13">
        <v>4800</v>
      </c>
      <c r="M76" s="13">
        <f t="shared" si="2"/>
        <v>1270</v>
      </c>
      <c r="N76" s="22">
        <f t="shared" si="3"/>
        <v>0.35977337110481589</v>
      </c>
      <c r="O76" s="13">
        <v>8181</v>
      </c>
      <c r="P76" s="13">
        <v>9800</v>
      </c>
      <c r="Q76" s="13">
        <f t="shared" si="4"/>
        <v>1619</v>
      </c>
      <c r="R76" s="22">
        <f t="shared" si="5"/>
        <v>0.19789756753453122</v>
      </c>
      <c r="S76" s="13">
        <v>5438</v>
      </c>
      <c r="T76" s="13">
        <v>6500</v>
      </c>
      <c r="U76" s="13">
        <f t="shared" si="6"/>
        <v>1062</v>
      </c>
      <c r="V76" s="22">
        <f t="shared" si="7"/>
        <v>0.19529238690695108</v>
      </c>
      <c r="W76" s="13">
        <v>4437</v>
      </c>
      <c r="X76" s="13">
        <v>6200</v>
      </c>
      <c r="Y76" s="13">
        <f t="shared" si="8"/>
        <v>1763</v>
      </c>
      <c r="Z76" s="22">
        <f t="shared" si="9"/>
        <v>0.39734054541356773</v>
      </c>
      <c r="AA76" s="14">
        <v>33384</v>
      </c>
      <c r="AB76" s="14">
        <v>40200</v>
      </c>
      <c r="AC76" s="14">
        <v>6816</v>
      </c>
      <c r="AD76" s="24">
        <v>0.20416966211358734</v>
      </c>
      <c r="AE76" s="13">
        <v>296791</v>
      </c>
      <c r="AF76" s="13">
        <v>355900</v>
      </c>
      <c r="AG76" s="13">
        <v>59109</v>
      </c>
      <c r="AH76" s="22">
        <v>0.1991603518974632</v>
      </c>
      <c r="AI76" s="13">
        <v>3509221</v>
      </c>
      <c r="AJ76" s="13">
        <v>3952600</v>
      </c>
      <c r="AK76" s="13">
        <v>443379</v>
      </c>
      <c r="AL76" s="22">
        <v>0.12634684449910677</v>
      </c>
      <c r="AM76" s="13">
        <v>3683915</v>
      </c>
      <c r="AN76" s="13">
        <v>4148800</v>
      </c>
      <c r="AO76" s="13">
        <v>464885</v>
      </c>
      <c r="AP76" s="22">
        <v>0.12619319392548417</v>
      </c>
    </row>
    <row r="77" spans="2:42" x14ac:dyDescent="0.3">
      <c r="B77" s="89" t="s">
        <v>19</v>
      </c>
      <c r="C77" s="20">
        <v>7715</v>
      </c>
      <c r="D77" s="20">
        <v>8200</v>
      </c>
      <c r="E77" s="20">
        <v>485</v>
      </c>
      <c r="F77" s="21">
        <v>6.2864549578742712E-2</v>
      </c>
      <c r="G77" s="20">
        <v>4926</v>
      </c>
      <c r="H77" s="20">
        <v>4900</v>
      </c>
      <c r="I77" s="20">
        <f t="shared" si="0"/>
        <v>-26</v>
      </c>
      <c r="J77" s="21">
        <f t="shared" si="1"/>
        <v>-5.2781161185546082E-3</v>
      </c>
      <c r="K77" s="20">
        <v>4687</v>
      </c>
      <c r="L77" s="20">
        <v>4500</v>
      </c>
      <c r="M77" s="20">
        <f t="shared" si="2"/>
        <v>-187</v>
      </c>
      <c r="N77" s="21">
        <f t="shared" si="3"/>
        <v>-3.9897589076168125E-2</v>
      </c>
      <c r="O77" s="20">
        <v>8200</v>
      </c>
      <c r="P77" s="20">
        <v>9200</v>
      </c>
      <c r="Q77" s="20">
        <f t="shared" si="4"/>
        <v>1000</v>
      </c>
      <c r="R77" s="21">
        <f t="shared" si="5"/>
        <v>0.12195121951219512</v>
      </c>
      <c r="S77" s="20">
        <v>7194</v>
      </c>
      <c r="T77" s="20">
        <v>6700</v>
      </c>
      <c r="U77" s="20">
        <f t="shared" si="6"/>
        <v>-494</v>
      </c>
      <c r="V77" s="21">
        <f t="shared" si="7"/>
        <v>-6.8668334723380589E-2</v>
      </c>
      <c r="W77" s="20">
        <v>5263</v>
      </c>
      <c r="X77" s="20">
        <v>6000</v>
      </c>
      <c r="Y77" s="20">
        <f t="shared" si="8"/>
        <v>737</v>
      </c>
      <c r="Z77" s="21">
        <f t="shared" si="9"/>
        <v>0.14003420102603079</v>
      </c>
      <c r="AA77" s="39">
        <v>37985</v>
      </c>
      <c r="AB77" s="39">
        <v>39500</v>
      </c>
      <c r="AC77" s="39">
        <v>1515</v>
      </c>
      <c r="AD77" s="23">
        <v>3.9884164801895487E-2</v>
      </c>
      <c r="AE77" s="20">
        <v>322364</v>
      </c>
      <c r="AF77" s="20">
        <v>344100</v>
      </c>
      <c r="AG77" s="20">
        <v>21736</v>
      </c>
      <c r="AH77" s="21">
        <v>6.7426883895224027E-2</v>
      </c>
      <c r="AI77" s="20">
        <v>3549116</v>
      </c>
      <c r="AJ77" s="20">
        <v>3795400</v>
      </c>
      <c r="AK77" s="20">
        <v>246284</v>
      </c>
      <c r="AL77" s="21">
        <v>6.9393054495823753E-2</v>
      </c>
      <c r="AM77" s="20">
        <v>3732161</v>
      </c>
      <c r="AN77" s="20">
        <v>3981600</v>
      </c>
      <c r="AO77" s="20">
        <v>249439</v>
      </c>
      <c r="AP77" s="21">
        <v>6.6835005242271164E-2</v>
      </c>
    </row>
    <row r="78" spans="2:42" x14ac:dyDescent="0.3">
      <c r="B78" s="90" t="s">
        <v>20</v>
      </c>
      <c r="C78" s="13">
        <v>8022</v>
      </c>
      <c r="D78" s="13">
        <v>7600</v>
      </c>
      <c r="E78" s="13">
        <v>-422</v>
      </c>
      <c r="F78" s="22">
        <v>-5.2605335327848418E-2</v>
      </c>
      <c r="G78" s="13">
        <v>6201</v>
      </c>
      <c r="H78" s="13">
        <v>5100</v>
      </c>
      <c r="I78" s="13">
        <f t="shared" si="0"/>
        <v>-1101</v>
      </c>
      <c r="J78" s="22">
        <f t="shared" si="1"/>
        <v>-0.177552007740687</v>
      </c>
      <c r="K78" s="13">
        <v>6120</v>
      </c>
      <c r="L78" s="13">
        <v>4300</v>
      </c>
      <c r="M78" s="13">
        <f t="shared" si="2"/>
        <v>-1820</v>
      </c>
      <c r="N78" s="22">
        <f t="shared" si="3"/>
        <v>-0.29738562091503268</v>
      </c>
      <c r="O78" s="13">
        <v>9232</v>
      </c>
      <c r="P78" s="13">
        <v>8400</v>
      </c>
      <c r="Q78" s="13">
        <f t="shared" si="4"/>
        <v>-832</v>
      </c>
      <c r="R78" s="22">
        <f t="shared" si="5"/>
        <v>-9.0121317157712308E-2</v>
      </c>
      <c r="S78" s="13">
        <v>8815</v>
      </c>
      <c r="T78" s="13">
        <v>7100</v>
      </c>
      <c r="U78" s="13">
        <f t="shared" si="6"/>
        <v>-1715</v>
      </c>
      <c r="V78" s="22">
        <f t="shared" si="7"/>
        <v>-0.19455473624503686</v>
      </c>
      <c r="W78" s="13">
        <v>6280</v>
      </c>
      <c r="X78" s="13">
        <v>5800</v>
      </c>
      <c r="Y78" s="13">
        <f t="shared" si="8"/>
        <v>-480</v>
      </c>
      <c r="Z78" s="22">
        <f t="shared" si="9"/>
        <v>-7.6433121019108277E-2</v>
      </c>
      <c r="AA78" s="14">
        <v>44670</v>
      </c>
      <c r="AB78" s="14">
        <v>38200</v>
      </c>
      <c r="AC78" s="14">
        <v>-6470</v>
      </c>
      <c r="AD78" s="24">
        <v>-0.1448399373181106</v>
      </c>
      <c r="AE78" s="13">
        <v>375538</v>
      </c>
      <c r="AF78" s="13">
        <v>329500</v>
      </c>
      <c r="AG78" s="13">
        <v>-46038</v>
      </c>
      <c r="AH78" s="22">
        <v>-0.1225921211701612</v>
      </c>
      <c r="AI78" s="13">
        <v>3885934</v>
      </c>
      <c r="AJ78" s="13">
        <v>3580400</v>
      </c>
      <c r="AK78" s="13">
        <v>-305534</v>
      </c>
      <c r="AL78" s="22">
        <v>-7.8625627712668303E-2</v>
      </c>
      <c r="AM78" s="13">
        <v>4099089</v>
      </c>
      <c r="AN78" s="13">
        <v>3755700</v>
      </c>
      <c r="AO78" s="13">
        <v>-343389</v>
      </c>
      <c r="AP78" s="22">
        <v>-8.3772028370206156E-2</v>
      </c>
    </row>
    <row r="79" spans="2:42" x14ac:dyDescent="0.3">
      <c r="B79" s="89" t="s">
        <v>21</v>
      </c>
      <c r="C79" s="20">
        <v>8230</v>
      </c>
      <c r="D79" s="20">
        <v>7400</v>
      </c>
      <c r="E79" s="20">
        <v>-830</v>
      </c>
      <c r="F79" s="21">
        <v>-0.10085054678007291</v>
      </c>
      <c r="G79" s="20">
        <v>6564</v>
      </c>
      <c r="H79" s="20">
        <v>5900</v>
      </c>
      <c r="I79" s="20">
        <f t="shared" si="0"/>
        <v>-664</v>
      </c>
      <c r="J79" s="21">
        <f t="shared" si="1"/>
        <v>-0.10115783059110299</v>
      </c>
      <c r="K79" s="20">
        <v>6353</v>
      </c>
      <c r="L79" s="20">
        <v>5200</v>
      </c>
      <c r="M79" s="20">
        <f t="shared" si="2"/>
        <v>-1153</v>
      </c>
      <c r="N79" s="21">
        <f t="shared" si="3"/>
        <v>-0.18148906028647882</v>
      </c>
      <c r="O79" s="20">
        <v>9188</v>
      </c>
      <c r="P79" s="20">
        <v>8200</v>
      </c>
      <c r="Q79" s="20">
        <f t="shared" si="4"/>
        <v>-988</v>
      </c>
      <c r="R79" s="21">
        <f t="shared" si="5"/>
        <v>-0.10753156290814106</v>
      </c>
      <c r="S79" s="20">
        <v>8978</v>
      </c>
      <c r="T79" s="20">
        <v>8200</v>
      </c>
      <c r="U79" s="20">
        <f t="shared" si="6"/>
        <v>-778</v>
      </c>
      <c r="V79" s="21">
        <f t="shared" si="7"/>
        <v>-8.6656270884384046E-2</v>
      </c>
      <c r="W79" s="20">
        <v>6522</v>
      </c>
      <c r="X79" s="20">
        <v>5900</v>
      </c>
      <c r="Y79" s="20">
        <f t="shared" si="8"/>
        <v>-622</v>
      </c>
      <c r="Z79" s="21">
        <f t="shared" si="9"/>
        <v>-9.5369518552591223E-2</v>
      </c>
      <c r="AA79" s="39">
        <v>45835</v>
      </c>
      <c r="AB79" s="39">
        <v>40800</v>
      </c>
      <c r="AC79" s="39">
        <v>-5035</v>
      </c>
      <c r="AD79" s="23">
        <v>-0.10985055088905858</v>
      </c>
      <c r="AE79" s="20">
        <v>389583</v>
      </c>
      <c r="AF79" s="20">
        <v>349300</v>
      </c>
      <c r="AG79" s="20">
        <v>-40283</v>
      </c>
      <c r="AH79" s="21">
        <v>-0.10340030237459026</v>
      </c>
      <c r="AI79" s="20">
        <v>3879815</v>
      </c>
      <c r="AJ79" s="20">
        <v>3602600</v>
      </c>
      <c r="AK79" s="20">
        <v>-277215</v>
      </c>
      <c r="AL79" s="21">
        <v>-7.1450571741178387E-2</v>
      </c>
      <c r="AM79" s="20">
        <v>4100526</v>
      </c>
      <c r="AN79" s="20">
        <v>3788700</v>
      </c>
      <c r="AO79" s="20">
        <v>-311826</v>
      </c>
      <c r="AP79" s="21">
        <v>-7.6045365887205688E-2</v>
      </c>
    </row>
    <row r="80" spans="2:42" x14ac:dyDescent="0.3">
      <c r="B80" s="90" t="s">
        <v>22</v>
      </c>
      <c r="C80" s="13">
        <v>7051</v>
      </c>
      <c r="D80" s="13">
        <v>7900</v>
      </c>
      <c r="E80" s="13">
        <v>849</v>
      </c>
      <c r="F80" s="22">
        <v>0.12040845270174444</v>
      </c>
      <c r="G80" s="13">
        <v>6182</v>
      </c>
      <c r="H80" s="13">
        <v>6900</v>
      </c>
      <c r="I80" s="13">
        <f t="shared" si="0"/>
        <v>718</v>
      </c>
      <c r="J80" s="22">
        <f t="shared" si="1"/>
        <v>0.11614364283403429</v>
      </c>
      <c r="K80" s="13">
        <v>5932</v>
      </c>
      <c r="L80" s="13">
        <v>6600</v>
      </c>
      <c r="M80" s="13">
        <f t="shared" si="2"/>
        <v>668</v>
      </c>
      <c r="N80" s="22">
        <f t="shared" si="3"/>
        <v>0.11260957518543493</v>
      </c>
      <c r="O80" s="13">
        <v>7997</v>
      </c>
      <c r="P80" s="13">
        <v>9200</v>
      </c>
      <c r="Q80" s="13">
        <f t="shared" si="4"/>
        <v>1203</v>
      </c>
      <c r="R80" s="22">
        <f t="shared" si="5"/>
        <v>0.15043141177941727</v>
      </c>
      <c r="S80" s="13">
        <v>8303</v>
      </c>
      <c r="T80" s="13">
        <v>9500</v>
      </c>
      <c r="U80" s="13">
        <f t="shared" si="6"/>
        <v>1197</v>
      </c>
      <c r="V80" s="22">
        <f t="shared" si="7"/>
        <v>0.14416475972540047</v>
      </c>
      <c r="W80" s="13">
        <v>5754</v>
      </c>
      <c r="X80" s="13">
        <v>6700</v>
      </c>
      <c r="Y80" s="13">
        <f t="shared" si="8"/>
        <v>946</v>
      </c>
      <c r="Z80" s="22">
        <f t="shared" si="9"/>
        <v>0.16440736878693082</v>
      </c>
      <c r="AA80" s="14">
        <v>41219</v>
      </c>
      <c r="AB80" s="14">
        <v>46700</v>
      </c>
      <c r="AC80" s="14">
        <v>5481</v>
      </c>
      <c r="AD80" s="24">
        <v>0.13297265824013199</v>
      </c>
      <c r="AE80" s="13">
        <v>350433</v>
      </c>
      <c r="AF80" s="13">
        <v>397200</v>
      </c>
      <c r="AG80" s="13">
        <v>46767</v>
      </c>
      <c r="AH80" s="22">
        <v>0.13345489722714471</v>
      </c>
      <c r="AI80" s="13">
        <v>3400095</v>
      </c>
      <c r="AJ80" s="13">
        <v>3907700</v>
      </c>
      <c r="AK80" s="13">
        <v>507605</v>
      </c>
      <c r="AL80" s="22">
        <v>0.14929141685747016</v>
      </c>
      <c r="AM80" s="13">
        <v>3601694</v>
      </c>
      <c r="AN80" s="13">
        <v>4123400</v>
      </c>
      <c r="AO80" s="13">
        <v>521706</v>
      </c>
      <c r="AP80" s="22">
        <v>0.14485017327957345</v>
      </c>
    </row>
    <row r="81" spans="2:42" x14ac:dyDescent="0.3">
      <c r="B81" s="89" t="s">
        <v>23</v>
      </c>
      <c r="C81" s="20">
        <v>6263</v>
      </c>
      <c r="D81" s="20">
        <v>8000</v>
      </c>
      <c r="E81" s="20">
        <v>1737</v>
      </c>
      <c r="F81" s="21">
        <v>0.27734312629730162</v>
      </c>
      <c r="G81" s="20">
        <v>5783</v>
      </c>
      <c r="H81" s="20">
        <v>7400</v>
      </c>
      <c r="I81" s="20">
        <f t="shared" si="0"/>
        <v>1617</v>
      </c>
      <c r="J81" s="21">
        <f t="shared" si="1"/>
        <v>0.27961265779007438</v>
      </c>
      <c r="K81" s="20">
        <v>5700</v>
      </c>
      <c r="L81" s="20">
        <v>7000</v>
      </c>
      <c r="M81" s="20">
        <f t="shared" si="2"/>
        <v>1300</v>
      </c>
      <c r="N81" s="21">
        <f t="shared" si="3"/>
        <v>0.22807017543859648</v>
      </c>
      <c r="O81" s="20">
        <v>6589</v>
      </c>
      <c r="P81" s="20">
        <v>9000</v>
      </c>
      <c r="Q81" s="20">
        <f t="shared" si="4"/>
        <v>2411</v>
      </c>
      <c r="R81" s="21">
        <f t="shared" si="5"/>
        <v>0.36591288511154957</v>
      </c>
      <c r="S81" s="20">
        <v>7671</v>
      </c>
      <c r="T81" s="20">
        <v>9400</v>
      </c>
      <c r="U81" s="20">
        <f t="shared" si="6"/>
        <v>1729</v>
      </c>
      <c r="V81" s="21">
        <f t="shared" si="7"/>
        <v>0.22539434232824926</v>
      </c>
      <c r="W81" s="20">
        <v>5251</v>
      </c>
      <c r="X81" s="20">
        <v>6900</v>
      </c>
      <c r="Y81" s="20">
        <f t="shared" si="8"/>
        <v>1649</v>
      </c>
      <c r="Z81" s="21">
        <f t="shared" si="9"/>
        <v>0.31403542182441441</v>
      </c>
      <c r="AA81" s="39">
        <v>37257</v>
      </c>
      <c r="AB81" s="39">
        <v>47700</v>
      </c>
      <c r="AC81" s="39">
        <v>10443</v>
      </c>
      <c r="AD81" s="23">
        <v>0.28029632015460182</v>
      </c>
      <c r="AE81" s="20">
        <v>323198</v>
      </c>
      <c r="AF81" s="20">
        <v>406900</v>
      </c>
      <c r="AG81" s="20">
        <v>83702</v>
      </c>
      <c r="AH81" s="21">
        <v>0.25898056299853339</v>
      </c>
      <c r="AI81" s="20">
        <v>2996992</v>
      </c>
      <c r="AJ81" s="20">
        <v>3806300</v>
      </c>
      <c r="AK81" s="20">
        <v>809308</v>
      </c>
      <c r="AL81" s="21">
        <v>0.27004009353378322</v>
      </c>
      <c r="AM81" s="20">
        <v>3183915</v>
      </c>
      <c r="AN81" s="20">
        <v>4029000</v>
      </c>
      <c r="AO81" s="20">
        <v>845085</v>
      </c>
      <c r="AP81" s="21">
        <v>0.26542322894926529</v>
      </c>
    </row>
    <row r="82" spans="2:42" x14ac:dyDescent="0.3">
      <c r="B82" s="90" t="s">
        <v>24</v>
      </c>
      <c r="C82" s="13">
        <v>6385</v>
      </c>
      <c r="D82" s="13">
        <v>6600</v>
      </c>
      <c r="E82" s="13">
        <v>215</v>
      </c>
      <c r="F82" s="22">
        <v>3.3672670321064996E-2</v>
      </c>
      <c r="G82" s="13">
        <v>6379</v>
      </c>
      <c r="H82" s="13">
        <v>6500</v>
      </c>
      <c r="I82" s="13">
        <f t="shared" si="0"/>
        <v>121</v>
      </c>
      <c r="J82" s="22">
        <f t="shared" si="1"/>
        <v>1.8968490358990436E-2</v>
      </c>
      <c r="K82" s="13">
        <v>6381</v>
      </c>
      <c r="L82" s="13">
        <v>6200</v>
      </c>
      <c r="M82" s="13">
        <f t="shared" si="2"/>
        <v>-181</v>
      </c>
      <c r="N82" s="22">
        <f t="shared" si="3"/>
        <v>-2.8365459959254036E-2</v>
      </c>
      <c r="O82" s="13">
        <v>6585</v>
      </c>
      <c r="P82" s="13">
        <v>7600</v>
      </c>
      <c r="Q82" s="13">
        <f t="shared" si="4"/>
        <v>1015</v>
      </c>
      <c r="R82" s="22">
        <f t="shared" si="5"/>
        <v>0.15413819286256644</v>
      </c>
      <c r="S82" s="13">
        <v>8292</v>
      </c>
      <c r="T82" s="13">
        <v>8500</v>
      </c>
      <c r="U82" s="13">
        <f t="shared" si="6"/>
        <v>208</v>
      </c>
      <c r="V82" s="22">
        <f t="shared" si="7"/>
        <v>2.5084418716835505E-2</v>
      </c>
      <c r="W82" s="13">
        <v>5717</v>
      </c>
      <c r="X82" s="13">
        <v>5900</v>
      </c>
      <c r="Y82" s="13">
        <f t="shared" si="8"/>
        <v>183</v>
      </c>
      <c r="Z82" s="22">
        <f t="shared" si="9"/>
        <v>3.2009795347210074E-2</v>
      </c>
      <c r="AA82" s="14">
        <v>39739</v>
      </c>
      <c r="AB82" s="14">
        <v>41400</v>
      </c>
      <c r="AC82" s="14">
        <v>1661</v>
      </c>
      <c r="AD82" s="24">
        <v>4.1797730189486397E-2</v>
      </c>
      <c r="AE82" s="13">
        <v>361507</v>
      </c>
      <c r="AF82" s="13">
        <v>361600</v>
      </c>
      <c r="AG82" s="13">
        <v>93</v>
      </c>
      <c r="AH82" s="22">
        <v>2.5725642933608478E-4</v>
      </c>
      <c r="AI82" s="13">
        <v>3172277</v>
      </c>
      <c r="AJ82" s="13">
        <v>3256100</v>
      </c>
      <c r="AK82" s="13">
        <v>83823</v>
      </c>
      <c r="AL82" s="22">
        <v>2.6423606765739561E-2</v>
      </c>
      <c r="AM82" s="13">
        <v>3377162</v>
      </c>
      <c r="AN82" s="13">
        <v>3455700</v>
      </c>
      <c r="AO82" s="13">
        <v>78538</v>
      </c>
      <c r="AP82" s="22">
        <v>2.3255621139880171E-2</v>
      </c>
    </row>
    <row r="83" spans="2:42" x14ac:dyDescent="0.3">
      <c r="B83" s="89" t="s">
        <v>25</v>
      </c>
      <c r="C83" s="20">
        <v>5090</v>
      </c>
      <c r="D83" s="20">
        <v>5600</v>
      </c>
      <c r="E83" s="20">
        <v>510</v>
      </c>
      <c r="F83" s="21">
        <v>0.10019646365422397</v>
      </c>
      <c r="G83" s="20">
        <v>5280</v>
      </c>
      <c r="H83" s="20">
        <v>6000</v>
      </c>
      <c r="I83" s="20">
        <f t="shared" si="0"/>
        <v>720</v>
      </c>
      <c r="J83" s="21">
        <f t="shared" si="1"/>
        <v>0.13636363636363635</v>
      </c>
      <c r="K83" s="20">
        <v>5290</v>
      </c>
      <c r="L83" s="20">
        <v>5800</v>
      </c>
      <c r="M83" s="20">
        <f t="shared" si="2"/>
        <v>510</v>
      </c>
      <c r="N83" s="21">
        <f t="shared" si="3"/>
        <v>9.6408317580340269E-2</v>
      </c>
      <c r="O83" s="20">
        <v>5324</v>
      </c>
      <c r="P83" s="20">
        <v>5900</v>
      </c>
      <c r="Q83" s="20">
        <f t="shared" si="4"/>
        <v>576</v>
      </c>
      <c r="R83" s="21">
        <f t="shared" si="5"/>
        <v>0.10818933132982719</v>
      </c>
      <c r="S83" s="20">
        <v>6574</v>
      </c>
      <c r="T83" s="20">
        <v>7400</v>
      </c>
      <c r="U83" s="20">
        <f t="shared" si="6"/>
        <v>826</v>
      </c>
      <c r="V83" s="21">
        <f t="shared" si="7"/>
        <v>0.1256464861575905</v>
      </c>
      <c r="W83" s="20">
        <v>4835</v>
      </c>
      <c r="X83" s="20">
        <v>5400</v>
      </c>
      <c r="Y83" s="20">
        <f t="shared" si="8"/>
        <v>565</v>
      </c>
      <c r="Z83" s="21">
        <f t="shared" si="9"/>
        <v>0.11685625646328852</v>
      </c>
      <c r="AA83" s="39">
        <v>32393</v>
      </c>
      <c r="AB83" s="39">
        <v>36200</v>
      </c>
      <c r="AC83" s="39">
        <v>3807</v>
      </c>
      <c r="AD83" s="23">
        <v>0.11752539128824128</v>
      </c>
      <c r="AE83" s="20">
        <v>297440</v>
      </c>
      <c r="AF83" s="20">
        <v>323800</v>
      </c>
      <c r="AG83" s="20">
        <v>26360</v>
      </c>
      <c r="AH83" s="21">
        <v>8.862291554599247E-2</v>
      </c>
      <c r="AI83" s="20">
        <v>2508154</v>
      </c>
      <c r="AJ83" s="20">
        <v>2767500</v>
      </c>
      <c r="AK83" s="20">
        <v>259346</v>
      </c>
      <c r="AL83" s="21">
        <v>0.10340114681953341</v>
      </c>
      <c r="AM83" s="20">
        <v>2674161</v>
      </c>
      <c r="AN83" s="20">
        <v>2945100</v>
      </c>
      <c r="AO83" s="20">
        <v>270939</v>
      </c>
      <c r="AP83" s="21">
        <v>0.10131738515369867</v>
      </c>
    </row>
    <row r="84" spans="2:42" x14ac:dyDescent="0.3">
      <c r="B84" s="90" t="s">
        <v>26</v>
      </c>
      <c r="C84" s="13">
        <v>4321</v>
      </c>
      <c r="D84" s="13">
        <v>5800</v>
      </c>
      <c r="E84" s="13">
        <v>1479</v>
      </c>
      <c r="F84" s="22">
        <v>0.34228187919463088</v>
      </c>
      <c r="G84" s="13">
        <v>4146</v>
      </c>
      <c r="H84" s="13">
        <v>6300</v>
      </c>
      <c r="I84" s="13">
        <f t="shared" si="0"/>
        <v>2154</v>
      </c>
      <c r="J84" s="22">
        <f t="shared" si="1"/>
        <v>0.51953690303907385</v>
      </c>
      <c r="K84" s="13">
        <v>4090</v>
      </c>
      <c r="L84" s="13">
        <v>6000</v>
      </c>
      <c r="M84" s="13">
        <f t="shared" si="2"/>
        <v>1910</v>
      </c>
      <c r="N84" s="22">
        <f t="shared" si="3"/>
        <v>0.4669926650366748</v>
      </c>
      <c r="O84" s="13">
        <v>4152</v>
      </c>
      <c r="P84" s="13">
        <v>5700</v>
      </c>
      <c r="Q84" s="13">
        <f t="shared" si="4"/>
        <v>1548</v>
      </c>
      <c r="R84" s="22">
        <f t="shared" si="5"/>
        <v>0.37283236994219654</v>
      </c>
      <c r="S84" s="13">
        <v>5107</v>
      </c>
      <c r="T84" s="13">
        <v>7700</v>
      </c>
      <c r="U84" s="13">
        <f t="shared" si="6"/>
        <v>2593</v>
      </c>
      <c r="V84" s="22">
        <f t="shared" si="7"/>
        <v>0.50773448208341487</v>
      </c>
      <c r="W84" s="13">
        <v>4001</v>
      </c>
      <c r="X84" s="13">
        <v>5600</v>
      </c>
      <c r="Y84" s="13">
        <f t="shared" si="8"/>
        <v>1599</v>
      </c>
      <c r="Z84" s="22">
        <f t="shared" si="9"/>
        <v>0.39965008747813047</v>
      </c>
      <c r="AA84" s="14">
        <v>25817</v>
      </c>
      <c r="AB84" s="14">
        <v>37300</v>
      </c>
      <c r="AC84" s="14">
        <v>11483</v>
      </c>
      <c r="AD84" s="24">
        <v>0.4447844443583685</v>
      </c>
      <c r="AE84" s="13">
        <v>235462</v>
      </c>
      <c r="AF84" s="13">
        <v>342900</v>
      </c>
      <c r="AG84" s="13">
        <v>107438</v>
      </c>
      <c r="AH84" s="22">
        <v>0.45628593998182299</v>
      </c>
      <c r="AI84" s="13">
        <v>2044129</v>
      </c>
      <c r="AJ84" s="13">
        <v>2796600</v>
      </c>
      <c r="AK84" s="13">
        <v>752471</v>
      </c>
      <c r="AL84" s="22">
        <v>0.3681132648673347</v>
      </c>
      <c r="AM84" s="13">
        <v>2178672</v>
      </c>
      <c r="AN84" s="13">
        <v>2978000</v>
      </c>
      <c r="AO84" s="13">
        <v>799328</v>
      </c>
      <c r="AP84" s="22">
        <v>0.3668877187571144</v>
      </c>
    </row>
    <row r="85" spans="2:42" x14ac:dyDescent="0.3">
      <c r="B85" s="89" t="s">
        <v>27</v>
      </c>
      <c r="C85" s="20">
        <v>3628</v>
      </c>
      <c r="D85" s="20">
        <v>4400</v>
      </c>
      <c r="E85" s="20">
        <v>772</v>
      </c>
      <c r="F85" s="21">
        <v>0.21278941565600881</v>
      </c>
      <c r="G85" s="20">
        <v>3492</v>
      </c>
      <c r="H85" s="20">
        <v>4800</v>
      </c>
      <c r="I85" s="20">
        <f t="shared" si="0"/>
        <v>1308</v>
      </c>
      <c r="J85" s="21">
        <f t="shared" si="1"/>
        <v>0.37457044673539519</v>
      </c>
      <c r="K85" s="20">
        <v>3138</v>
      </c>
      <c r="L85" s="20">
        <v>4500</v>
      </c>
      <c r="M85" s="20">
        <f t="shared" si="2"/>
        <v>1362</v>
      </c>
      <c r="N85" s="21">
        <f t="shared" si="3"/>
        <v>0.4340344168260038</v>
      </c>
      <c r="O85" s="20">
        <v>3360</v>
      </c>
      <c r="P85" s="20">
        <v>4500</v>
      </c>
      <c r="Q85" s="20">
        <f t="shared" si="4"/>
        <v>1140</v>
      </c>
      <c r="R85" s="21">
        <f t="shared" si="5"/>
        <v>0.3392857142857143</v>
      </c>
      <c r="S85" s="20">
        <v>4122</v>
      </c>
      <c r="T85" s="20">
        <v>5600</v>
      </c>
      <c r="U85" s="20">
        <f t="shared" si="6"/>
        <v>1478</v>
      </c>
      <c r="V85" s="21">
        <f t="shared" si="7"/>
        <v>0.35856380397865112</v>
      </c>
      <c r="W85" s="20">
        <v>3083</v>
      </c>
      <c r="X85" s="20">
        <v>4300</v>
      </c>
      <c r="Y85" s="20">
        <f t="shared" si="8"/>
        <v>1217</v>
      </c>
      <c r="Z85" s="21">
        <f t="shared" si="9"/>
        <v>0.39474537787868957</v>
      </c>
      <c r="AA85" s="39">
        <v>20823</v>
      </c>
      <c r="AB85" s="39">
        <v>28000</v>
      </c>
      <c r="AC85" s="39">
        <v>7177</v>
      </c>
      <c r="AD85" s="23">
        <v>0.34466695480958554</v>
      </c>
      <c r="AE85" s="20">
        <v>195666</v>
      </c>
      <c r="AF85" s="20">
        <v>256300</v>
      </c>
      <c r="AG85" s="20">
        <v>60634</v>
      </c>
      <c r="AH85" s="21">
        <v>0.30988521255609047</v>
      </c>
      <c r="AI85" s="20">
        <v>1669345</v>
      </c>
      <c r="AJ85" s="20">
        <v>2038800</v>
      </c>
      <c r="AK85" s="20">
        <v>369455</v>
      </c>
      <c r="AL85" s="21">
        <v>0.2213173430297512</v>
      </c>
      <c r="AM85" s="20">
        <v>1777547</v>
      </c>
      <c r="AN85" s="20">
        <v>2170300</v>
      </c>
      <c r="AO85" s="20">
        <v>392753</v>
      </c>
      <c r="AP85" s="21">
        <v>0.22095224486328632</v>
      </c>
    </row>
    <row r="86" spans="2:42" x14ac:dyDescent="0.3">
      <c r="B86" s="90" t="s">
        <v>28</v>
      </c>
      <c r="C86" s="13">
        <v>2964</v>
      </c>
      <c r="D86" s="13">
        <v>3300</v>
      </c>
      <c r="E86" s="13">
        <v>336</v>
      </c>
      <c r="F86" s="22">
        <v>0.11336032388663968</v>
      </c>
      <c r="G86" s="13">
        <v>2789</v>
      </c>
      <c r="H86" s="13">
        <v>3300</v>
      </c>
      <c r="I86" s="13">
        <f t="shared" si="0"/>
        <v>511</v>
      </c>
      <c r="J86" s="22">
        <f t="shared" si="1"/>
        <v>0.18321979204015776</v>
      </c>
      <c r="K86" s="13">
        <v>2236</v>
      </c>
      <c r="L86" s="13">
        <v>2900</v>
      </c>
      <c r="M86" s="13">
        <f t="shared" si="2"/>
        <v>664</v>
      </c>
      <c r="N86" s="22">
        <f t="shared" si="3"/>
        <v>0.29695885509838998</v>
      </c>
      <c r="O86" s="13">
        <v>2732</v>
      </c>
      <c r="P86" s="13">
        <v>3000</v>
      </c>
      <c r="Q86" s="13">
        <f t="shared" si="4"/>
        <v>268</v>
      </c>
      <c r="R86" s="22">
        <f t="shared" si="5"/>
        <v>9.8096632503660325E-2</v>
      </c>
      <c r="S86" s="13">
        <v>3110</v>
      </c>
      <c r="T86" s="13">
        <v>3800</v>
      </c>
      <c r="U86" s="13">
        <f t="shared" si="6"/>
        <v>690</v>
      </c>
      <c r="V86" s="22">
        <f t="shared" si="7"/>
        <v>0.22186495176848875</v>
      </c>
      <c r="W86" s="13">
        <v>2322</v>
      </c>
      <c r="X86" s="13">
        <v>3000</v>
      </c>
      <c r="Y86" s="13">
        <f t="shared" si="8"/>
        <v>678</v>
      </c>
      <c r="Z86" s="22">
        <f t="shared" si="9"/>
        <v>0.29198966408268734</v>
      </c>
      <c r="AA86" s="14">
        <v>16153</v>
      </c>
      <c r="AB86" s="14">
        <v>19400</v>
      </c>
      <c r="AC86" s="14">
        <v>3247</v>
      </c>
      <c r="AD86" s="24">
        <v>0.20101529127716214</v>
      </c>
      <c r="AE86" s="13">
        <v>153093</v>
      </c>
      <c r="AF86" s="13">
        <v>174500</v>
      </c>
      <c r="AG86" s="13">
        <v>21407</v>
      </c>
      <c r="AH86" s="22">
        <v>0.13983003795078808</v>
      </c>
      <c r="AI86" s="13">
        <v>1258773</v>
      </c>
      <c r="AJ86" s="13">
        <v>1427900</v>
      </c>
      <c r="AK86" s="13">
        <v>169127</v>
      </c>
      <c r="AL86" s="22">
        <v>0.13435861747908479</v>
      </c>
      <c r="AM86" s="13">
        <v>1338005</v>
      </c>
      <c r="AN86" s="13">
        <v>1517000</v>
      </c>
      <c r="AO86" s="13">
        <v>178995</v>
      </c>
      <c r="AP86" s="22">
        <v>0.13377752698980946</v>
      </c>
    </row>
    <row r="87" spans="2:42" x14ac:dyDescent="0.3">
      <c r="B87" s="89" t="s">
        <v>29</v>
      </c>
      <c r="C87" s="20">
        <v>2161</v>
      </c>
      <c r="D87" s="20">
        <v>2300</v>
      </c>
      <c r="E87" s="20">
        <v>139</v>
      </c>
      <c r="F87" s="21">
        <v>6.4322073114298939E-2</v>
      </c>
      <c r="G87" s="20">
        <v>1816</v>
      </c>
      <c r="H87" s="20">
        <v>2100</v>
      </c>
      <c r="I87" s="20">
        <f t="shared" si="0"/>
        <v>284</v>
      </c>
      <c r="J87" s="21">
        <f t="shared" si="1"/>
        <v>0.15638766519823788</v>
      </c>
      <c r="K87" s="20">
        <v>1455</v>
      </c>
      <c r="L87" s="20">
        <v>1600</v>
      </c>
      <c r="M87" s="20">
        <f t="shared" si="2"/>
        <v>145</v>
      </c>
      <c r="N87" s="21">
        <f t="shared" si="3"/>
        <v>9.9656357388316158E-2</v>
      </c>
      <c r="O87" s="20">
        <v>1708</v>
      </c>
      <c r="P87" s="20">
        <v>1900</v>
      </c>
      <c r="Q87" s="20">
        <f t="shared" si="4"/>
        <v>192</v>
      </c>
      <c r="R87" s="21">
        <f t="shared" si="5"/>
        <v>0.11241217798594848</v>
      </c>
      <c r="S87" s="20">
        <v>2015</v>
      </c>
      <c r="T87" s="20">
        <v>2400</v>
      </c>
      <c r="U87" s="20">
        <f t="shared" si="6"/>
        <v>385</v>
      </c>
      <c r="V87" s="21">
        <f t="shared" si="7"/>
        <v>0.19106699751861042</v>
      </c>
      <c r="W87" s="20">
        <v>1516</v>
      </c>
      <c r="X87" s="20">
        <v>1700</v>
      </c>
      <c r="Y87" s="20">
        <f t="shared" si="8"/>
        <v>184</v>
      </c>
      <c r="Z87" s="21">
        <f t="shared" si="9"/>
        <v>0.12137203166226913</v>
      </c>
      <c r="AA87" s="39">
        <v>10671</v>
      </c>
      <c r="AB87" s="39">
        <v>12000</v>
      </c>
      <c r="AC87" s="39">
        <v>1329</v>
      </c>
      <c r="AD87" s="23">
        <v>0.12454315434354793</v>
      </c>
      <c r="AE87" s="20">
        <v>99900</v>
      </c>
      <c r="AF87" s="20">
        <v>109400</v>
      </c>
      <c r="AG87" s="20">
        <v>9500</v>
      </c>
      <c r="AH87" s="21">
        <v>9.5095095095095089E-2</v>
      </c>
      <c r="AI87" s="20">
        <v>776311</v>
      </c>
      <c r="AJ87" s="20">
        <v>872200</v>
      </c>
      <c r="AK87" s="20">
        <v>95889</v>
      </c>
      <c r="AL87" s="21">
        <v>0.1235187959464699</v>
      </c>
      <c r="AM87" s="20">
        <v>825671</v>
      </c>
      <c r="AN87" s="20">
        <v>925100</v>
      </c>
      <c r="AO87" s="20">
        <v>99429</v>
      </c>
      <c r="AP87" s="21">
        <v>0.12042205672719522</v>
      </c>
    </row>
    <row r="88" spans="2:42" x14ac:dyDescent="0.3">
      <c r="B88" s="90" t="s">
        <v>30</v>
      </c>
      <c r="C88" s="13">
        <v>1165</v>
      </c>
      <c r="D88" s="13">
        <v>1400</v>
      </c>
      <c r="E88" s="13">
        <v>235</v>
      </c>
      <c r="F88" s="22">
        <v>0.20171673819742489</v>
      </c>
      <c r="G88" s="13">
        <v>966</v>
      </c>
      <c r="H88" s="13">
        <v>1200</v>
      </c>
      <c r="I88" s="13">
        <f t="shared" si="0"/>
        <v>234</v>
      </c>
      <c r="J88" s="22">
        <f t="shared" si="1"/>
        <v>0.24223602484472051</v>
      </c>
      <c r="K88" s="13">
        <v>777</v>
      </c>
      <c r="L88" s="13">
        <v>900</v>
      </c>
      <c r="M88" s="13">
        <f t="shared" si="2"/>
        <v>123</v>
      </c>
      <c r="N88" s="22">
        <f t="shared" si="3"/>
        <v>0.15830115830115829</v>
      </c>
      <c r="O88" s="13">
        <v>789</v>
      </c>
      <c r="P88" s="13">
        <v>1100</v>
      </c>
      <c r="Q88" s="13">
        <f t="shared" si="4"/>
        <v>311</v>
      </c>
      <c r="R88" s="22">
        <f t="shared" si="5"/>
        <v>0.39416983523447402</v>
      </c>
      <c r="S88" s="13">
        <v>1049</v>
      </c>
      <c r="T88" s="13">
        <v>1300</v>
      </c>
      <c r="U88" s="13">
        <f t="shared" si="6"/>
        <v>251</v>
      </c>
      <c r="V88" s="22">
        <f t="shared" si="7"/>
        <v>0.23927550047664442</v>
      </c>
      <c r="W88" s="13">
        <v>752</v>
      </c>
      <c r="X88" s="13">
        <v>1000</v>
      </c>
      <c r="Y88" s="13">
        <f t="shared" si="8"/>
        <v>248</v>
      </c>
      <c r="Z88" s="22">
        <f t="shared" si="9"/>
        <v>0.32978723404255317</v>
      </c>
      <c r="AA88" s="14">
        <v>5498</v>
      </c>
      <c r="AB88" s="14">
        <v>7000</v>
      </c>
      <c r="AC88" s="14">
        <v>1502</v>
      </c>
      <c r="AD88" s="24">
        <v>0.27319025100036376</v>
      </c>
      <c r="AE88" s="13">
        <v>53883</v>
      </c>
      <c r="AF88" s="13">
        <v>66700</v>
      </c>
      <c r="AG88" s="13">
        <v>12817</v>
      </c>
      <c r="AH88" s="22">
        <v>0.23786723085203126</v>
      </c>
      <c r="AI88" s="13">
        <v>403817</v>
      </c>
      <c r="AJ88" s="13">
        <v>498200</v>
      </c>
      <c r="AK88" s="13">
        <v>94383</v>
      </c>
      <c r="AL88" s="22">
        <v>0.2337271585891629</v>
      </c>
      <c r="AM88" s="13">
        <v>429017</v>
      </c>
      <c r="AN88" s="13">
        <v>527900</v>
      </c>
      <c r="AO88" s="13">
        <v>98883</v>
      </c>
      <c r="AP88" s="22">
        <v>0.23048736996436039</v>
      </c>
    </row>
  </sheetData>
  <mergeCells count="40">
    <mergeCell ref="C67:F67"/>
    <mergeCell ref="AA67:AD67"/>
    <mergeCell ref="AE67:AH67"/>
    <mergeCell ref="AI67:AL67"/>
    <mergeCell ref="AM67:AP67"/>
    <mergeCell ref="K67:N67"/>
    <mergeCell ref="G67:J67"/>
    <mergeCell ref="O67:R67"/>
    <mergeCell ref="S67:V67"/>
    <mergeCell ref="W67:Z67"/>
    <mergeCell ref="C66:F66"/>
    <mergeCell ref="AA66:AD66"/>
    <mergeCell ref="AE66:AH66"/>
    <mergeCell ref="AI66:AL66"/>
    <mergeCell ref="AM66:AP66"/>
    <mergeCell ref="W66:Z66"/>
    <mergeCell ref="AD15:AF15"/>
    <mergeCell ref="C16:E16"/>
    <mergeCell ref="U16:W16"/>
    <mergeCell ref="X16:Z16"/>
    <mergeCell ref="AA16:AC16"/>
    <mergeCell ref="AD16:AF16"/>
    <mergeCell ref="C15:E15"/>
    <mergeCell ref="U15:W15"/>
    <mergeCell ref="X15:Z15"/>
    <mergeCell ref="AA15:AC15"/>
    <mergeCell ref="F15:H15"/>
    <mergeCell ref="I15:K15"/>
    <mergeCell ref="L15:N15"/>
    <mergeCell ref="O15:Q15"/>
    <mergeCell ref="R15:T15"/>
    <mergeCell ref="F16:H16"/>
    <mergeCell ref="I16:K16"/>
    <mergeCell ref="L16:N16"/>
    <mergeCell ref="O16:Q16"/>
    <mergeCell ref="R16:T16"/>
    <mergeCell ref="G66:J66"/>
    <mergeCell ref="K66:N66"/>
    <mergeCell ref="O66:R66"/>
    <mergeCell ref="S66:V66"/>
  </mergeCells>
  <pageMargins left="0.7" right="0.7" top="0.75" bottom="0.75" header="0.3" footer="0.3"/>
  <pageSetup paperSize="9" orientation="portrait" r:id="rId1"/>
  <ignoredErrors>
    <ignoredError sqref="B21"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BJ68"/>
  <sheetViews>
    <sheetView topLeftCell="A91" zoomScale="80" zoomScaleNormal="80" workbookViewId="0">
      <selection activeCell="Y1" sqref="Y1"/>
    </sheetView>
  </sheetViews>
  <sheetFormatPr defaultColWidth="8.88671875" defaultRowHeight="14.4" x14ac:dyDescent="0.3"/>
  <cols>
    <col min="1" max="1" width="8.88671875" style="2"/>
    <col min="2" max="2" width="12" style="2" customWidth="1"/>
    <col min="3" max="3" width="8.88671875" style="2"/>
    <col min="4" max="4" width="8.88671875" style="2" customWidth="1"/>
    <col min="5" max="5" width="9" style="2" customWidth="1"/>
    <col min="6" max="6" width="8.88671875" style="2" customWidth="1"/>
    <col min="7" max="7" width="10" style="2" customWidth="1"/>
    <col min="8" max="8" width="8.88671875" style="2"/>
    <col min="9" max="14" width="7.88671875" style="2" bestFit="1" customWidth="1"/>
    <col min="15" max="16" width="9.21875" style="2" bestFit="1" customWidth="1"/>
    <col min="17" max="17" width="9.21875" style="12" bestFit="1" customWidth="1"/>
    <col min="18" max="20" width="9.21875" style="2" bestFit="1" customWidth="1"/>
    <col min="21" max="21" width="10.109375" style="2" customWidth="1"/>
    <col min="22" max="32" width="10.44140625" style="2" bestFit="1" customWidth="1"/>
    <col min="33" max="50" width="8.88671875" style="2"/>
    <col min="51" max="62" width="10" style="2" bestFit="1" customWidth="1"/>
    <col min="63" max="16384" width="8.88671875" style="2"/>
  </cols>
  <sheetData>
    <row r="2" spans="2:62" ht="23.4" x14ac:dyDescent="0.45">
      <c r="B2" s="36" t="s">
        <v>47</v>
      </c>
    </row>
    <row r="14" spans="2:62" ht="21" x14ac:dyDescent="0.4">
      <c r="B14" s="44" t="s">
        <v>94</v>
      </c>
    </row>
    <row r="16" spans="2:62" x14ac:dyDescent="0.3">
      <c r="B16" s="29"/>
      <c r="C16" s="144" t="s">
        <v>95</v>
      </c>
      <c r="D16" s="144"/>
      <c r="E16" s="144"/>
      <c r="F16" s="144"/>
      <c r="G16" s="144"/>
      <c r="H16" s="144"/>
      <c r="I16" s="144" t="s">
        <v>99</v>
      </c>
      <c r="J16" s="144"/>
      <c r="K16" s="144"/>
      <c r="L16" s="144"/>
      <c r="M16" s="144"/>
      <c r="N16" s="144"/>
      <c r="O16" s="144" t="s">
        <v>100</v>
      </c>
      <c r="P16" s="144"/>
      <c r="Q16" s="144"/>
      <c r="R16" s="144"/>
      <c r="S16" s="144"/>
      <c r="T16" s="144"/>
      <c r="U16" s="144" t="s">
        <v>101</v>
      </c>
      <c r="V16" s="144"/>
      <c r="W16" s="144"/>
      <c r="X16" s="144"/>
      <c r="Y16" s="144"/>
      <c r="Z16" s="144"/>
      <c r="AA16" s="144" t="s">
        <v>102</v>
      </c>
      <c r="AB16" s="144"/>
      <c r="AC16" s="144"/>
      <c r="AD16" s="144"/>
      <c r="AE16" s="144"/>
      <c r="AF16" s="144"/>
      <c r="AG16" s="144" t="s">
        <v>103</v>
      </c>
      <c r="AH16" s="144"/>
      <c r="AI16" s="144"/>
      <c r="AJ16" s="144"/>
      <c r="AK16" s="144"/>
      <c r="AL16" s="144"/>
      <c r="AM16" s="148" t="s">
        <v>5</v>
      </c>
      <c r="AN16" s="145"/>
      <c r="AO16" s="145"/>
      <c r="AP16" s="145"/>
      <c r="AQ16" s="145"/>
      <c r="AR16" s="145"/>
      <c r="AS16" s="145" t="s">
        <v>6</v>
      </c>
      <c r="AT16" s="145"/>
      <c r="AU16" s="145"/>
      <c r="AV16" s="145"/>
      <c r="AW16" s="145"/>
      <c r="AX16" s="145"/>
      <c r="AY16" s="145" t="s">
        <v>9</v>
      </c>
      <c r="AZ16" s="145"/>
      <c r="BA16" s="145"/>
      <c r="BB16" s="145"/>
      <c r="BC16" s="145"/>
      <c r="BD16" s="145"/>
      <c r="BE16" s="145" t="s">
        <v>10</v>
      </c>
      <c r="BF16" s="145"/>
      <c r="BG16" s="145"/>
      <c r="BH16" s="145"/>
      <c r="BI16" s="145"/>
      <c r="BJ16" s="145"/>
    </row>
    <row r="17" spans="2:62" x14ac:dyDescent="0.3">
      <c r="B17" s="16"/>
      <c r="C17" s="145" t="s">
        <v>31</v>
      </c>
      <c r="D17" s="145"/>
      <c r="E17" s="145" t="s">
        <v>2</v>
      </c>
      <c r="F17" s="145"/>
      <c r="G17" s="145" t="s">
        <v>1</v>
      </c>
      <c r="H17" s="145"/>
      <c r="I17" s="145" t="s">
        <v>31</v>
      </c>
      <c r="J17" s="145"/>
      <c r="K17" s="145" t="s">
        <v>2</v>
      </c>
      <c r="L17" s="145"/>
      <c r="M17" s="145" t="s">
        <v>1</v>
      </c>
      <c r="N17" s="145"/>
      <c r="O17" s="145" t="s">
        <v>31</v>
      </c>
      <c r="P17" s="145"/>
      <c r="Q17" s="145" t="s">
        <v>2</v>
      </c>
      <c r="R17" s="145"/>
      <c r="S17" s="145" t="s">
        <v>1</v>
      </c>
      <c r="T17" s="145"/>
      <c r="U17" s="145" t="s">
        <v>31</v>
      </c>
      <c r="V17" s="145"/>
      <c r="W17" s="145" t="s">
        <v>2</v>
      </c>
      <c r="X17" s="145"/>
      <c r="Y17" s="145" t="s">
        <v>1</v>
      </c>
      <c r="Z17" s="145"/>
      <c r="AA17" s="145" t="s">
        <v>31</v>
      </c>
      <c r="AB17" s="145"/>
      <c r="AC17" s="145" t="s">
        <v>2</v>
      </c>
      <c r="AD17" s="145"/>
      <c r="AE17" s="145" t="s">
        <v>1</v>
      </c>
      <c r="AF17" s="145"/>
      <c r="AG17" s="145" t="s">
        <v>31</v>
      </c>
      <c r="AH17" s="145"/>
      <c r="AI17" s="145" t="s">
        <v>2</v>
      </c>
      <c r="AJ17" s="145"/>
      <c r="AK17" s="145" t="s">
        <v>1</v>
      </c>
      <c r="AL17" s="145"/>
      <c r="AM17" s="148" t="s">
        <v>31</v>
      </c>
      <c r="AN17" s="145"/>
      <c r="AO17" s="145" t="s">
        <v>2</v>
      </c>
      <c r="AP17" s="145"/>
      <c r="AQ17" s="145" t="s">
        <v>1</v>
      </c>
      <c r="AR17" s="145"/>
      <c r="AS17" s="145" t="s">
        <v>31</v>
      </c>
      <c r="AT17" s="145"/>
      <c r="AU17" s="145" t="s">
        <v>2</v>
      </c>
      <c r="AV17" s="145"/>
      <c r="AW17" s="145" t="s">
        <v>1</v>
      </c>
      <c r="AX17" s="145"/>
      <c r="AY17" s="145" t="s">
        <v>31</v>
      </c>
      <c r="AZ17" s="145"/>
      <c r="BA17" s="145" t="s">
        <v>2</v>
      </c>
      <c r="BB17" s="145"/>
      <c r="BC17" s="145" t="s">
        <v>1</v>
      </c>
      <c r="BD17" s="145"/>
      <c r="BE17" s="145" t="s">
        <v>31</v>
      </c>
      <c r="BF17" s="145"/>
      <c r="BG17" s="145" t="s">
        <v>2</v>
      </c>
      <c r="BH17" s="145"/>
      <c r="BI17" s="145" t="s">
        <v>1</v>
      </c>
      <c r="BJ17" s="145"/>
    </row>
    <row r="18" spans="2:62" x14ac:dyDescent="0.3">
      <c r="B18" s="26"/>
      <c r="C18" s="18">
        <v>2011</v>
      </c>
      <c r="D18" s="18">
        <v>2021</v>
      </c>
      <c r="E18" s="18">
        <v>2011</v>
      </c>
      <c r="F18" s="18">
        <v>2021</v>
      </c>
      <c r="G18" s="18">
        <v>2011</v>
      </c>
      <c r="H18" s="18">
        <v>2021</v>
      </c>
      <c r="I18" s="18">
        <v>2011</v>
      </c>
      <c r="J18" s="18">
        <v>2021</v>
      </c>
      <c r="K18" s="18">
        <v>2011</v>
      </c>
      <c r="L18" s="18">
        <v>2021</v>
      </c>
      <c r="M18" s="18">
        <v>2011</v>
      </c>
      <c r="N18" s="18">
        <v>2021</v>
      </c>
      <c r="O18" s="18">
        <v>2011</v>
      </c>
      <c r="P18" s="18">
        <v>2021</v>
      </c>
      <c r="Q18" s="18">
        <v>2011</v>
      </c>
      <c r="R18" s="18">
        <v>2021</v>
      </c>
      <c r="S18" s="18">
        <v>2011</v>
      </c>
      <c r="T18" s="18">
        <v>2021</v>
      </c>
      <c r="U18" s="18">
        <v>2011</v>
      </c>
      <c r="V18" s="18">
        <v>2021</v>
      </c>
      <c r="W18" s="18">
        <v>2011</v>
      </c>
      <c r="X18" s="18">
        <v>2021</v>
      </c>
      <c r="Y18" s="18">
        <v>2011</v>
      </c>
      <c r="Z18" s="18">
        <v>2021</v>
      </c>
      <c r="AA18" s="18">
        <v>2011</v>
      </c>
      <c r="AB18" s="18">
        <v>2021</v>
      </c>
      <c r="AC18" s="18">
        <v>2011</v>
      </c>
      <c r="AD18" s="18">
        <v>2021</v>
      </c>
      <c r="AE18" s="18">
        <v>2011</v>
      </c>
      <c r="AF18" s="18">
        <v>2021</v>
      </c>
      <c r="AG18" s="18">
        <v>2011</v>
      </c>
      <c r="AH18" s="18">
        <v>2021</v>
      </c>
      <c r="AI18" s="18">
        <v>2011</v>
      </c>
      <c r="AJ18" s="18">
        <v>2021</v>
      </c>
      <c r="AK18" s="18">
        <v>2011</v>
      </c>
      <c r="AL18" s="18">
        <v>2021</v>
      </c>
      <c r="AM18" s="119">
        <v>2011</v>
      </c>
      <c r="AN18" s="18">
        <v>2021</v>
      </c>
      <c r="AO18" s="18">
        <v>2011</v>
      </c>
      <c r="AP18" s="18">
        <v>2021</v>
      </c>
      <c r="AQ18" s="18">
        <v>2011</v>
      </c>
      <c r="AR18" s="18">
        <v>2021</v>
      </c>
      <c r="AS18" s="18">
        <v>2011</v>
      </c>
      <c r="AT18" s="18">
        <v>2021</v>
      </c>
      <c r="AU18" s="18">
        <v>2011</v>
      </c>
      <c r="AV18" s="18">
        <v>2021</v>
      </c>
      <c r="AW18" s="18">
        <v>2011</v>
      </c>
      <c r="AX18" s="18">
        <v>2021</v>
      </c>
      <c r="AY18" s="18">
        <v>2011</v>
      </c>
      <c r="AZ18" s="18">
        <v>2021</v>
      </c>
      <c r="BA18" s="18">
        <v>2011</v>
      </c>
      <c r="BB18" s="18">
        <v>2021</v>
      </c>
      <c r="BC18" s="18">
        <v>2011</v>
      </c>
      <c r="BD18" s="18">
        <v>2021</v>
      </c>
      <c r="BE18" s="18">
        <v>2011</v>
      </c>
      <c r="BF18" s="18">
        <v>2021</v>
      </c>
      <c r="BG18" s="18">
        <v>2011</v>
      </c>
      <c r="BH18" s="18">
        <v>2021</v>
      </c>
      <c r="BI18" s="18">
        <v>2011</v>
      </c>
      <c r="BJ18" s="18">
        <v>2021</v>
      </c>
    </row>
    <row r="19" spans="2:62" x14ac:dyDescent="0.3">
      <c r="B19" s="89" t="s">
        <v>11</v>
      </c>
      <c r="C19" s="20">
        <v>118800</v>
      </c>
      <c r="D19" s="20">
        <v>115732</v>
      </c>
      <c r="E19" s="20">
        <v>58100</v>
      </c>
      <c r="F19" s="20">
        <v>56512</v>
      </c>
      <c r="G19" s="20">
        <v>60700</v>
      </c>
      <c r="H19" s="20">
        <v>59220</v>
      </c>
      <c r="I19" s="20">
        <v>82881</v>
      </c>
      <c r="J19" s="20">
        <v>90800</v>
      </c>
      <c r="K19" s="20">
        <v>40104</v>
      </c>
      <c r="L19" s="20">
        <v>43800</v>
      </c>
      <c r="M19" s="20">
        <v>42777</v>
      </c>
      <c r="N19" s="20">
        <v>47100</v>
      </c>
      <c r="O19" s="20">
        <v>81961</v>
      </c>
      <c r="P19" s="20">
        <v>87000</v>
      </c>
      <c r="Q19" s="20">
        <v>40272</v>
      </c>
      <c r="R19" s="20">
        <v>42600</v>
      </c>
      <c r="S19" s="20">
        <v>41689</v>
      </c>
      <c r="T19" s="20">
        <v>44400</v>
      </c>
      <c r="U19" s="20">
        <v>121688</v>
      </c>
      <c r="V19" s="20">
        <v>132500</v>
      </c>
      <c r="W19" s="20">
        <v>60104</v>
      </c>
      <c r="X19" s="20">
        <v>65500</v>
      </c>
      <c r="Y19" s="20">
        <v>61584</v>
      </c>
      <c r="Z19" s="20">
        <v>67000</v>
      </c>
      <c r="AA19" s="20">
        <v>112779</v>
      </c>
      <c r="AB19" s="20">
        <v>121100</v>
      </c>
      <c r="AC19" s="20">
        <v>55514</v>
      </c>
      <c r="AD19" s="20">
        <v>59200</v>
      </c>
      <c r="AE19" s="20">
        <v>57265</v>
      </c>
      <c r="AF19" s="20">
        <v>61900</v>
      </c>
      <c r="AG19" s="20">
        <v>81943</v>
      </c>
      <c r="AH19" s="20">
        <v>94900</v>
      </c>
      <c r="AI19" s="20">
        <v>40080</v>
      </c>
      <c r="AJ19" s="20">
        <v>46100</v>
      </c>
      <c r="AK19" s="20">
        <v>41863</v>
      </c>
      <c r="AL19" s="20">
        <v>48800</v>
      </c>
      <c r="AM19" s="120">
        <v>596984</v>
      </c>
      <c r="AN19" s="39">
        <v>645100</v>
      </c>
      <c r="AO19" s="39">
        <v>292586</v>
      </c>
      <c r="AP19" s="39">
        <v>315300</v>
      </c>
      <c r="AQ19" s="39">
        <v>304398</v>
      </c>
      <c r="AR19" s="39">
        <v>329800</v>
      </c>
      <c r="AS19" s="20">
        <v>5288935</v>
      </c>
      <c r="AT19" s="20">
        <v>5701200</v>
      </c>
      <c r="AU19" s="20">
        <v>2590608</v>
      </c>
      <c r="AV19" s="20">
        <v>2789600</v>
      </c>
      <c r="AW19" s="20">
        <v>2698327</v>
      </c>
      <c r="AX19" s="20">
        <v>2911600</v>
      </c>
      <c r="AY19" s="20">
        <v>53012456</v>
      </c>
      <c r="AZ19" s="20">
        <v>56489800</v>
      </c>
      <c r="BA19" s="20">
        <v>26069148</v>
      </c>
      <c r="BB19" s="20">
        <v>27656300</v>
      </c>
      <c r="BC19" s="20">
        <v>26943308</v>
      </c>
      <c r="BD19" s="20">
        <v>28833500</v>
      </c>
      <c r="BE19" s="25">
        <v>56075912</v>
      </c>
      <c r="BF19" s="20">
        <v>59597300</v>
      </c>
      <c r="BG19" s="25">
        <v>27573376</v>
      </c>
      <c r="BH19" s="20">
        <v>29177200</v>
      </c>
      <c r="BI19" s="25">
        <v>28502536</v>
      </c>
      <c r="BJ19" s="20">
        <v>30420100</v>
      </c>
    </row>
    <row r="20" spans="2:62" x14ac:dyDescent="0.3">
      <c r="B20" s="90" t="s">
        <v>12</v>
      </c>
      <c r="C20" s="13">
        <v>5900</v>
      </c>
      <c r="D20" s="13">
        <v>6486</v>
      </c>
      <c r="E20" s="13">
        <v>3000</v>
      </c>
      <c r="F20" s="13">
        <v>3263</v>
      </c>
      <c r="G20" s="13">
        <v>2900</v>
      </c>
      <c r="H20" s="13">
        <v>3223</v>
      </c>
      <c r="I20" s="13">
        <v>3929</v>
      </c>
      <c r="J20" s="13">
        <v>4000</v>
      </c>
      <c r="K20" s="13">
        <v>2005</v>
      </c>
      <c r="L20" s="13">
        <v>2100</v>
      </c>
      <c r="M20" s="13">
        <v>1924</v>
      </c>
      <c r="N20" s="13">
        <v>1900</v>
      </c>
      <c r="O20" s="13">
        <v>4055</v>
      </c>
      <c r="P20" s="13">
        <v>4000</v>
      </c>
      <c r="Q20" s="13">
        <v>2045</v>
      </c>
      <c r="R20" s="13">
        <v>2100</v>
      </c>
      <c r="S20" s="13">
        <v>2010</v>
      </c>
      <c r="T20" s="13">
        <v>1900</v>
      </c>
      <c r="U20" s="13">
        <v>8239</v>
      </c>
      <c r="V20" s="13">
        <v>7500</v>
      </c>
      <c r="W20" s="13">
        <v>4171</v>
      </c>
      <c r="X20" s="13">
        <v>3800</v>
      </c>
      <c r="Y20" s="13">
        <v>4068</v>
      </c>
      <c r="Z20" s="13">
        <v>3600</v>
      </c>
      <c r="AA20" s="13">
        <v>6113</v>
      </c>
      <c r="AB20" s="13">
        <v>5600</v>
      </c>
      <c r="AC20" s="13">
        <v>3119</v>
      </c>
      <c r="AD20" s="13">
        <v>2900</v>
      </c>
      <c r="AE20" s="13">
        <v>2994</v>
      </c>
      <c r="AF20" s="13">
        <v>2700</v>
      </c>
      <c r="AG20" s="13">
        <v>4616</v>
      </c>
      <c r="AH20" s="13">
        <v>5300</v>
      </c>
      <c r="AI20" s="13">
        <v>2402</v>
      </c>
      <c r="AJ20" s="13">
        <v>2800</v>
      </c>
      <c r="AK20" s="13">
        <v>2214</v>
      </c>
      <c r="AL20" s="13">
        <v>2500</v>
      </c>
      <c r="AM20" s="118">
        <v>33438</v>
      </c>
      <c r="AN20" s="14">
        <v>32300</v>
      </c>
      <c r="AO20" s="14">
        <v>17005</v>
      </c>
      <c r="AP20" s="14">
        <v>16700</v>
      </c>
      <c r="AQ20" s="14">
        <v>16433</v>
      </c>
      <c r="AR20" s="14">
        <v>15600</v>
      </c>
      <c r="AS20" s="13">
        <v>296094</v>
      </c>
      <c r="AT20" s="13">
        <v>274400</v>
      </c>
      <c r="AU20" s="13">
        <v>151313</v>
      </c>
      <c r="AV20" s="13">
        <v>140800</v>
      </c>
      <c r="AW20" s="13">
        <v>144781</v>
      </c>
      <c r="AX20" s="13">
        <v>133600</v>
      </c>
      <c r="AY20" s="13">
        <v>3318449</v>
      </c>
      <c r="AZ20" s="13">
        <v>3077000</v>
      </c>
      <c r="BA20" s="13">
        <v>1698171</v>
      </c>
      <c r="BB20" s="13">
        <v>1575400</v>
      </c>
      <c r="BC20" s="13">
        <v>1620278</v>
      </c>
      <c r="BD20" s="13">
        <v>1501600</v>
      </c>
      <c r="BE20" s="13">
        <v>3496750</v>
      </c>
      <c r="BF20" s="13">
        <v>3232100</v>
      </c>
      <c r="BG20" s="13">
        <v>1789744</v>
      </c>
      <c r="BH20" s="13">
        <v>1654800</v>
      </c>
      <c r="BI20" s="13">
        <v>1707006</v>
      </c>
      <c r="BJ20" s="13">
        <v>1577300</v>
      </c>
    </row>
    <row r="21" spans="2:62" x14ac:dyDescent="0.3">
      <c r="B21" s="89" t="s">
        <v>13</v>
      </c>
      <c r="C21" s="20">
        <v>6400</v>
      </c>
      <c r="D21" s="20">
        <v>5689</v>
      </c>
      <c r="E21" s="20">
        <v>3300</v>
      </c>
      <c r="F21" s="20">
        <v>2901</v>
      </c>
      <c r="G21" s="20">
        <v>3100</v>
      </c>
      <c r="H21" s="20">
        <v>2788</v>
      </c>
      <c r="I21" s="20">
        <v>4126</v>
      </c>
      <c r="J21" s="20">
        <v>4600</v>
      </c>
      <c r="K21" s="20">
        <v>2108</v>
      </c>
      <c r="L21" s="20">
        <v>2300</v>
      </c>
      <c r="M21" s="20">
        <v>2018</v>
      </c>
      <c r="N21" s="20">
        <v>2300</v>
      </c>
      <c r="O21" s="20">
        <v>4119</v>
      </c>
      <c r="P21" s="20">
        <v>4500</v>
      </c>
      <c r="Q21" s="20">
        <v>2120</v>
      </c>
      <c r="R21" s="20">
        <v>2200</v>
      </c>
      <c r="S21" s="20">
        <v>1999</v>
      </c>
      <c r="T21" s="20">
        <v>2200</v>
      </c>
      <c r="U21" s="20">
        <v>7113</v>
      </c>
      <c r="V21" s="20">
        <v>8300</v>
      </c>
      <c r="W21" s="20">
        <v>3597</v>
      </c>
      <c r="X21" s="20">
        <v>4300</v>
      </c>
      <c r="Y21" s="20">
        <v>3516</v>
      </c>
      <c r="Z21" s="20">
        <v>4100</v>
      </c>
      <c r="AA21" s="20">
        <v>6166</v>
      </c>
      <c r="AB21" s="20">
        <v>6700</v>
      </c>
      <c r="AC21" s="20">
        <v>3177</v>
      </c>
      <c r="AD21" s="20">
        <v>3400</v>
      </c>
      <c r="AE21" s="20">
        <v>2989</v>
      </c>
      <c r="AF21" s="20">
        <v>3300</v>
      </c>
      <c r="AG21" s="20">
        <v>4327</v>
      </c>
      <c r="AH21" s="20">
        <v>5800</v>
      </c>
      <c r="AI21" s="20">
        <v>2231</v>
      </c>
      <c r="AJ21" s="20">
        <v>3000</v>
      </c>
      <c r="AK21" s="20">
        <v>2096</v>
      </c>
      <c r="AL21" s="20">
        <v>2800</v>
      </c>
      <c r="AM21" s="120">
        <v>31540</v>
      </c>
      <c r="AN21" s="39">
        <v>36200</v>
      </c>
      <c r="AO21" s="39">
        <v>16134</v>
      </c>
      <c r="AP21" s="39">
        <v>18500</v>
      </c>
      <c r="AQ21" s="39">
        <v>15406</v>
      </c>
      <c r="AR21" s="39">
        <v>17700</v>
      </c>
      <c r="AS21" s="20">
        <v>272689</v>
      </c>
      <c r="AT21" s="20">
        <v>311100</v>
      </c>
      <c r="AU21" s="20">
        <v>139868</v>
      </c>
      <c r="AV21" s="20">
        <v>159400</v>
      </c>
      <c r="AW21" s="20">
        <v>132821</v>
      </c>
      <c r="AX21" s="20">
        <v>151600</v>
      </c>
      <c r="AY21" s="20">
        <v>2972632</v>
      </c>
      <c r="AZ21" s="20">
        <v>3348600</v>
      </c>
      <c r="BA21" s="20">
        <v>1521271</v>
      </c>
      <c r="BB21" s="20">
        <v>1714200</v>
      </c>
      <c r="BC21" s="20">
        <v>1451361</v>
      </c>
      <c r="BD21" s="20">
        <v>1634400</v>
      </c>
      <c r="BE21" s="25">
        <v>3135711</v>
      </c>
      <c r="BF21" s="20">
        <v>3524600</v>
      </c>
      <c r="BG21" s="25">
        <v>1604914</v>
      </c>
      <c r="BH21" s="20">
        <v>1804200</v>
      </c>
      <c r="BI21" s="25">
        <v>1530797</v>
      </c>
      <c r="BJ21" s="20">
        <v>1720400</v>
      </c>
    </row>
    <row r="22" spans="2:62" x14ac:dyDescent="0.3">
      <c r="B22" s="90" t="s">
        <v>14</v>
      </c>
      <c r="C22" s="13">
        <v>6900</v>
      </c>
      <c r="D22" s="13">
        <v>6201</v>
      </c>
      <c r="E22" s="13">
        <v>3400</v>
      </c>
      <c r="F22" s="13">
        <v>3091</v>
      </c>
      <c r="G22" s="13">
        <v>3500</v>
      </c>
      <c r="H22" s="13">
        <v>3110</v>
      </c>
      <c r="I22" s="13">
        <v>4746</v>
      </c>
      <c r="J22" s="13">
        <v>5000</v>
      </c>
      <c r="K22" s="13">
        <v>2451</v>
      </c>
      <c r="L22" s="13">
        <v>2500</v>
      </c>
      <c r="M22" s="13">
        <v>2295</v>
      </c>
      <c r="N22" s="13">
        <v>2500</v>
      </c>
      <c r="O22" s="13">
        <v>4779</v>
      </c>
      <c r="P22" s="13">
        <v>4600</v>
      </c>
      <c r="Q22" s="13">
        <v>2426</v>
      </c>
      <c r="R22" s="13">
        <v>2300</v>
      </c>
      <c r="S22" s="13">
        <v>2353</v>
      </c>
      <c r="T22" s="13">
        <v>2300</v>
      </c>
      <c r="U22" s="13">
        <v>7274</v>
      </c>
      <c r="V22" s="13">
        <v>8200</v>
      </c>
      <c r="W22" s="13">
        <v>3744</v>
      </c>
      <c r="X22" s="13">
        <v>4200</v>
      </c>
      <c r="Y22" s="13">
        <v>3530</v>
      </c>
      <c r="Z22" s="13">
        <v>4000</v>
      </c>
      <c r="AA22" s="13">
        <v>6791</v>
      </c>
      <c r="AB22" s="13">
        <v>7300</v>
      </c>
      <c r="AC22" s="13">
        <v>3519</v>
      </c>
      <c r="AD22" s="13">
        <v>3700</v>
      </c>
      <c r="AE22" s="13">
        <v>3272</v>
      </c>
      <c r="AF22" s="13">
        <v>3500</v>
      </c>
      <c r="AG22" s="13">
        <v>4688</v>
      </c>
      <c r="AH22" s="13">
        <v>5500</v>
      </c>
      <c r="AI22" s="13">
        <v>2427</v>
      </c>
      <c r="AJ22" s="13">
        <v>2800</v>
      </c>
      <c r="AK22" s="13">
        <v>2261</v>
      </c>
      <c r="AL22" s="13">
        <v>2700</v>
      </c>
      <c r="AM22" s="118">
        <v>34479</v>
      </c>
      <c r="AN22" s="14">
        <v>37400</v>
      </c>
      <c r="AO22" s="14">
        <v>17658</v>
      </c>
      <c r="AP22" s="14">
        <v>18900</v>
      </c>
      <c r="AQ22" s="14">
        <v>16821</v>
      </c>
      <c r="AR22" s="14">
        <v>18500</v>
      </c>
      <c r="AS22" s="13">
        <v>296892</v>
      </c>
      <c r="AT22" s="13">
        <v>319600</v>
      </c>
      <c r="AU22" s="13">
        <v>151800</v>
      </c>
      <c r="AV22" s="13">
        <v>163200</v>
      </c>
      <c r="AW22" s="13">
        <v>145092</v>
      </c>
      <c r="AX22" s="13">
        <v>156400</v>
      </c>
      <c r="AY22" s="13">
        <v>3080929</v>
      </c>
      <c r="AZ22" s="13">
        <v>3413100</v>
      </c>
      <c r="BA22" s="13">
        <v>1577011</v>
      </c>
      <c r="BB22" s="13">
        <v>1749000</v>
      </c>
      <c r="BC22" s="13">
        <v>1503918</v>
      </c>
      <c r="BD22" s="13">
        <v>1664100</v>
      </c>
      <c r="BE22" s="13">
        <v>3258677</v>
      </c>
      <c r="BF22" s="13">
        <v>3595900</v>
      </c>
      <c r="BG22" s="13">
        <v>1668191</v>
      </c>
      <c r="BH22" s="13">
        <v>1842800</v>
      </c>
      <c r="BI22" s="13">
        <v>1590486</v>
      </c>
      <c r="BJ22" s="13">
        <v>1753100</v>
      </c>
    </row>
    <row r="23" spans="2:62" x14ac:dyDescent="0.3">
      <c r="B23" s="89" t="s">
        <v>15</v>
      </c>
      <c r="C23" s="20">
        <v>6700</v>
      </c>
      <c r="D23" s="20">
        <v>7556</v>
      </c>
      <c r="E23" s="20">
        <v>3200</v>
      </c>
      <c r="F23" s="20">
        <v>3560</v>
      </c>
      <c r="G23" s="20">
        <v>3400</v>
      </c>
      <c r="H23" s="20">
        <v>3996</v>
      </c>
      <c r="I23" s="20">
        <v>4801</v>
      </c>
      <c r="J23" s="20">
        <v>4400</v>
      </c>
      <c r="K23" s="20">
        <v>2444</v>
      </c>
      <c r="L23" s="20">
        <v>2200</v>
      </c>
      <c r="M23" s="20">
        <v>2357</v>
      </c>
      <c r="N23" s="20">
        <v>2200</v>
      </c>
      <c r="O23" s="20">
        <v>5518</v>
      </c>
      <c r="P23" s="20">
        <v>5100</v>
      </c>
      <c r="Q23" s="20">
        <v>2884</v>
      </c>
      <c r="R23" s="20">
        <v>2500</v>
      </c>
      <c r="S23" s="20">
        <v>2634</v>
      </c>
      <c r="T23" s="20">
        <v>2600</v>
      </c>
      <c r="U23" s="20">
        <v>7903</v>
      </c>
      <c r="V23" s="20">
        <v>7700</v>
      </c>
      <c r="W23" s="20">
        <v>4164</v>
      </c>
      <c r="X23" s="20">
        <v>3900</v>
      </c>
      <c r="Y23" s="20">
        <v>3739</v>
      </c>
      <c r="Z23" s="20">
        <v>3800</v>
      </c>
      <c r="AA23" s="20">
        <v>6885</v>
      </c>
      <c r="AB23" s="20">
        <v>6300</v>
      </c>
      <c r="AC23" s="20">
        <v>3643</v>
      </c>
      <c r="AD23" s="20">
        <v>3200</v>
      </c>
      <c r="AE23" s="20">
        <v>3242</v>
      </c>
      <c r="AF23" s="20">
        <v>3000</v>
      </c>
      <c r="AG23" s="20">
        <v>4468</v>
      </c>
      <c r="AH23" s="20">
        <v>4500</v>
      </c>
      <c r="AI23" s="20">
        <v>2332</v>
      </c>
      <c r="AJ23" s="20">
        <v>2300</v>
      </c>
      <c r="AK23" s="20">
        <v>2136</v>
      </c>
      <c r="AL23" s="20">
        <v>2200</v>
      </c>
      <c r="AM23" s="120">
        <v>37131</v>
      </c>
      <c r="AN23" s="39">
        <v>34600</v>
      </c>
      <c r="AO23" s="39">
        <v>19027</v>
      </c>
      <c r="AP23" s="39">
        <v>17400</v>
      </c>
      <c r="AQ23" s="39">
        <v>18104</v>
      </c>
      <c r="AR23" s="39">
        <v>17200</v>
      </c>
      <c r="AS23" s="20">
        <v>328077</v>
      </c>
      <c r="AT23" s="20">
        <v>313600</v>
      </c>
      <c r="AU23" s="20">
        <v>168024</v>
      </c>
      <c r="AV23" s="20">
        <v>160800</v>
      </c>
      <c r="AW23" s="20">
        <v>160053</v>
      </c>
      <c r="AX23" s="20">
        <v>152900</v>
      </c>
      <c r="AY23" s="20">
        <v>3340265</v>
      </c>
      <c r="AZ23" s="20">
        <v>3218900</v>
      </c>
      <c r="BA23" s="20">
        <v>1706618</v>
      </c>
      <c r="BB23" s="20">
        <v>1650800</v>
      </c>
      <c r="BC23" s="20">
        <v>1633647</v>
      </c>
      <c r="BD23" s="20">
        <v>1568100</v>
      </c>
      <c r="BE23" s="25">
        <v>3539385</v>
      </c>
      <c r="BF23" s="20">
        <v>3394700</v>
      </c>
      <c r="BG23" s="25">
        <v>1808009</v>
      </c>
      <c r="BH23" s="20">
        <v>1741500</v>
      </c>
      <c r="BI23" s="25">
        <v>1731376</v>
      </c>
      <c r="BJ23" s="20">
        <v>1653100</v>
      </c>
    </row>
    <row r="24" spans="2:62" x14ac:dyDescent="0.3">
      <c r="B24" s="90" t="s">
        <v>16</v>
      </c>
      <c r="C24" s="13">
        <v>7900</v>
      </c>
      <c r="D24" s="13">
        <v>9185</v>
      </c>
      <c r="E24" s="13">
        <v>4000</v>
      </c>
      <c r="F24" s="13">
        <v>4363</v>
      </c>
      <c r="G24" s="13">
        <v>4000</v>
      </c>
      <c r="H24" s="13">
        <v>4822</v>
      </c>
      <c r="I24" s="13">
        <v>3837</v>
      </c>
      <c r="J24" s="13">
        <v>4000</v>
      </c>
      <c r="K24" s="13">
        <v>1954</v>
      </c>
      <c r="L24" s="13">
        <v>2100</v>
      </c>
      <c r="M24" s="13">
        <v>1883</v>
      </c>
      <c r="N24" s="13">
        <v>1900</v>
      </c>
      <c r="O24" s="13">
        <v>4200</v>
      </c>
      <c r="P24" s="13">
        <v>4000</v>
      </c>
      <c r="Q24" s="13">
        <v>2218</v>
      </c>
      <c r="R24" s="13">
        <v>2100</v>
      </c>
      <c r="S24" s="13">
        <v>1982</v>
      </c>
      <c r="T24" s="13">
        <v>1900</v>
      </c>
      <c r="U24" s="13">
        <v>8402</v>
      </c>
      <c r="V24" s="13">
        <v>8500</v>
      </c>
      <c r="W24" s="13">
        <v>4079</v>
      </c>
      <c r="X24" s="13">
        <v>4200</v>
      </c>
      <c r="Y24" s="13">
        <v>4323</v>
      </c>
      <c r="Z24" s="13">
        <v>4300</v>
      </c>
      <c r="AA24" s="13">
        <v>5246</v>
      </c>
      <c r="AB24" s="13">
        <v>5000</v>
      </c>
      <c r="AC24" s="13">
        <v>2726</v>
      </c>
      <c r="AD24" s="13">
        <v>2600</v>
      </c>
      <c r="AE24" s="13">
        <v>2520</v>
      </c>
      <c r="AF24" s="13">
        <v>2400</v>
      </c>
      <c r="AG24" s="13">
        <v>4088</v>
      </c>
      <c r="AH24" s="13">
        <v>4100</v>
      </c>
      <c r="AI24" s="13">
        <v>2074</v>
      </c>
      <c r="AJ24" s="13">
        <v>2100</v>
      </c>
      <c r="AK24" s="13">
        <v>2014</v>
      </c>
      <c r="AL24" s="13">
        <v>2000</v>
      </c>
      <c r="AM24" s="118">
        <v>34958</v>
      </c>
      <c r="AN24" s="14">
        <v>33500</v>
      </c>
      <c r="AO24" s="14">
        <v>17414</v>
      </c>
      <c r="AP24" s="14">
        <v>17000</v>
      </c>
      <c r="AQ24" s="14">
        <v>17544</v>
      </c>
      <c r="AR24" s="14">
        <v>16500</v>
      </c>
      <c r="AS24" s="13">
        <v>333166</v>
      </c>
      <c r="AT24" s="13">
        <v>332200</v>
      </c>
      <c r="AU24" s="13">
        <v>170390</v>
      </c>
      <c r="AV24" s="13">
        <v>169500</v>
      </c>
      <c r="AW24" s="13">
        <v>162776</v>
      </c>
      <c r="AX24" s="13">
        <v>162700</v>
      </c>
      <c r="AY24" s="13">
        <v>3595321</v>
      </c>
      <c r="AZ24" s="13">
        <v>3414400</v>
      </c>
      <c r="BA24" s="13">
        <v>1810404</v>
      </c>
      <c r="BB24" s="13">
        <v>1712900</v>
      </c>
      <c r="BC24" s="13">
        <v>1784917</v>
      </c>
      <c r="BD24" s="13">
        <v>1701500</v>
      </c>
      <c r="BE24" s="13">
        <v>3807245</v>
      </c>
      <c r="BF24" s="13">
        <v>3602100</v>
      </c>
      <c r="BG24" s="13">
        <v>1919169</v>
      </c>
      <c r="BH24" s="13">
        <v>1808800</v>
      </c>
      <c r="BI24" s="13">
        <v>1888076</v>
      </c>
      <c r="BJ24" s="13">
        <v>1793300</v>
      </c>
    </row>
    <row r="25" spans="2:62" x14ac:dyDescent="0.3">
      <c r="B25" s="89" t="s">
        <v>17</v>
      </c>
      <c r="C25" s="20">
        <v>8100</v>
      </c>
      <c r="D25" s="20">
        <v>9324</v>
      </c>
      <c r="E25" s="20">
        <v>4200</v>
      </c>
      <c r="F25" s="20">
        <v>4720</v>
      </c>
      <c r="G25" s="20">
        <v>3900</v>
      </c>
      <c r="H25" s="20">
        <v>4604</v>
      </c>
      <c r="I25" s="20">
        <v>3416</v>
      </c>
      <c r="J25" s="20">
        <v>4000</v>
      </c>
      <c r="K25" s="20">
        <v>1745</v>
      </c>
      <c r="L25" s="20">
        <v>2000</v>
      </c>
      <c r="M25" s="20">
        <v>1671</v>
      </c>
      <c r="N25" s="20">
        <v>2000</v>
      </c>
      <c r="O25" s="20">
        <v>3601</v>
      </c>
      <c r="P25" s="20">
        <v>4400</v>
      </c>
      <c r="Q25" s="20">
        <v>1806</v>
      </c>
      <c r="R25" s="20">
        <v>2200</v>
      </c>
      <c r="S25" s="20">
        <v>1795</v>
      </c>
      <c r="T25" s="20">
        <v>2200</v>
      </c>
      <c r="U25" s="20">
        <v>8720</v>
      </c>
      <c r="V25" s="20">
        <v>8900</v>
      </c>
      <c r="W25" s="20">
        <v>4293</v>
      </c>
      <c r="X25" s="20">
        <v>4400</v>
      </c>
      <c r="Y25" s="20">
        <v>4427</v>
      </c>
      <c r="Z25" s="20">
        <v>4500</v>
      </c>
      <c r="AA25" s="20">
        <v>4910</v>
      </c>
      <c r="AB25" s="20">
        <v>6100</v>
      </c>
      <c r="AC25" s="20">
        <v>2481</v>
      </c>
      <c r="AD25" s="20">
        <v>3000</v>
      </c>
      <c r="AE25" s="20">
        <v>2429</v>
      </c>
      <c r="AF25" s="20">
        <v>3100</v>
      </c>
      <c r="AG25" s="20">
        <v>4023</v>
      </c>
      <c r="AH25" s="20">
        <v>5200</v>
      </c>
      <c r="AI25" s="20">
        <v>1958</v>
      </c>
      <c r="AJ25" s="20">
        <v>2500</v>
      </c>
      <c r="AK25" s="20">
        <v>2065</v>
      </c>
      <c r="AL25" s="20">
        <v>2700</v>
      </c>
      <c r="AM25" s="120">
        <v>33994</v>
      </c>
      <c r="AN25" s="39">
        <v>36700</v>
      </c>
      <c r="AO25" s="39">
        <v>17003</v>
      </c>
      <c r="AP25" s="39">
        <v>18400</v>
      </c>
      <c r="AQ25" s="39">
        <v>16991</v>
      </c>
      <c r="AR25" s="39">
        <v>18400</v>
      </c>
      <c r="AS25" s="20">
        <v>307159</v>
      </c>
      <c r="AT25" s="20">
        <v>332200</v>
      </c>
      <c r="AU25" s="20">
        <v>155191</v>
      </c>
      <c r="AV25" s="20">
        <v>165400</v>
      </c>
      <c r="AW25" s="20">
        <v>151968</v>
      </c>
      <c r="AX25" s="20">
        <v>166800</v>
      </c>
      <c r="AY25" s="20">
        <v>3650881</v>
      </c>
      <c r="AZ25" s="20">
        <v>3715400</v>
      </c>
      <c r="BA25" s="20">
        <v>1820536</v>
      </c>
      <c r="BB25" s="20">
        <v>1818000</v>
      </c>
      <c r="BC25" s="20">
        <v>1830345</v>
      </c>
      <c r="BD25" s="20">
        <v>1897400</v>
      </c>
      <c r="BE25" s="25">
        <v>3836609</v>
      </c>
      <c r="BF25" s="20">
        <v>3901800</v>
      </c>
      <c r="BG25" s="25">
        <v>1914298</v>
      </c>
      <c r="BH25" s="20">
        <v>1909900</v>
      </c>
      <c r="BI25" s="25">
        <v>1922311</v>
      </c>
      <c r="BJ25" s="20">
        <v>1991900</v>
      </c>
    </row>
    <row r="26" spans="2:62" x14ac:dyDescent="0.3">
      <c r="B26" s="90" t="s">
        <v>18</v>
      </c>
      <c r="C26" s="13">
        <v>8300</v>
      </c>
      <c r="D26" s="13">
        <v>8296</v>
      </c>
      <c r="E26" s="13">
        <v>4100</v>
      </c>
      <c r="F26" s="13">
        <v>4438</v>
      </c>
      <c r="G26" s="13">
        <v>4200</v>
      </c>
      <c r="H26" s="13">
        <v>3858</v>
      </c>
      <c r="I26" s="13">
        <v>3502</v>
      </c>
      <c r="J26" s="13">
        <v>4600</v>
      </c>
      <c r="K26" s="13">
        <v>1713</v>
      </c>
      <c r="L26" s="13">
        <v>2200</v>
      </c>
      <c r="M26" s="13">
        <v>1789</v>
      </c>
      <c r="N26" s="13">
        <v>2400</v>
      </c>
      <c r="O26" s="13">
        <v>3530</v>
      </c>
      <c r="P26" s="13">
        <v>4800</v>
      </c>
      <c r="Q26" s="13">
        <v>1740</v>
      </c>
      <c r="R26" s="13">
        <v>2400</v>
      </c>
      <c r="S26" s="13">
        <v>1790</v>
      </c>
      <c r="T26" s="13">
        <v>2400</v>
      </c>
      <c r="U26" s="13">
        <v>8181</v>
      </c>
      <c r="V26" s="13">
        <v>9800</v>
      </c>
      <c r="W26" s="13">
        <v>4126</v>
      </c>
      <c r="X26" s="13">
        <v>4800</v>
      </c>
      <c r="Y26" s="13">
        <v>4055</v>
      </c>
      <c r="Z26" s="13">
        <v>5000</v>
      </c>
      <c r="AA26" s="13">
        <v>5438</v>
      </c>
      <c r="AB26" s="13">
        <v>6500</v>
      </c>
      <c r="AC26" s="13">
        <v>2731</v>
      </c>
      <c r="AD26" s="13">
        <v>3100</v>
      </c>
      <c r="AE26" s="13">
        <v>2707</v>
      </c>
      <c r="AF26" s="13">
        <v>3400</v>
      </c>
      <c r="AG26" s="13">
        <v>4437</v>
      </c>
      <c r="AH26" s="13">
        <v>6200</v>
      </c>
      <c r="AI26" s="13">
        <v>2177</v>
      </c>
      <c r="AJ26" s="13">
        <v>2900</v>
      </c>
      <c r="AK26" s="13">
        <v>2260</v>
      </c>
      <c r="AL26" s="13">
        <v>3300</v>
      </c>
      <c r="AM26" s="118">
        <v>33384</v>
      </c>
      <c r="AN26" s="14">
        <v>40200</v>
      </c>
      <c r="AO26" s="14">
        <v>16925</v>
      </c>
      <c r="AP26" s="14">
        <v>19500</v>
      </c>
      <c r="AQ26" s="14">
        <v>16459</v>
      </c>
      <c r="AR26" s="14">
        <v>20700</v>
      </c>
      <c r="AS26" s="13">
        <v>296791</v>
      </c>
      <c r="AT26" s="13">
        <v>355900</v>
      </c>
      <c r="AU26" s="13">
        <v>149106</v>
      </c>
      <c r="AV26" s="13">
        <v>173700</v>
      </c>
      <c r="AW26" s="13">
        <v>147685</v>
      </c>
      <c r="AX26" s="13">
        <v>182300</v>
      </c>
      <c r="AY26" s="13">
        <v>3509221</v>
      </c>
      <c r="AZ26" s="13">
        <v>3952600</v>
      </c>
      <c r="BA26" s="13">
        <v>1754903</v>
      </c>
      <c r="BB26" s="13">
        <v>1908200</v>
      </c>
      <c r="BC26" s="13">
        <v>1754318</v>
      </c>
      <c r="BD26" s="13">
        <v>2044400</v>
      </c>
      <c r="BE26" s="13">
        <v>3683915</v>
      </c>
      <c r="BF26" s="13">
        <v>4148800</v>
      </c>
      <c r="BG26" s="13">
        <v>1842456</v>
      </c>
      <c r="BH26" s="13">
        <v>2003600</v>
      </c>
      <c r="BI26" s="13">
        <v>1841459</v>
      </c>
      <c r="BJ26" s="13">
        <v>2145200</v>
      </c>
    </row>
    <row r="27" spans="2:62" x14ac:dyDescent="0.3">
      <c r="B27" s="89" t="s">
        <v>19</v>
      </c>
      <c r="C27" s="20">
        <v>8200</v>
      </c>
      <c r="D27" s="20">
        <v>7715</v>
      </c>
      <c r="E27" s="20">
        <v>4100</v>
      </c>
      <c r="F27" s="20">
        <v>3960</v>
      </c>
      <c r="G27" s="20">
        <v>4100</v>
      </c>
      <c r="H27" s="20">
        <v>3755</v>
      </c>
      <c r="I27" s="20">
        <v>4926</v>
      </c>
      <c r="J27" s="20">
        <v>4900</v>
      </c>
      <c r="K27" s="20">
        <v>2420</v>
      </c>
      <c r="L27" s="20">
        <v>2400</v>
      </c>
      <c r="M27" s="20">
        <v>2506</v>
      </c>
      <c r="N27" s="20">
        <v>2500</v>
      </c>
      <c r="O27" s="20">
        <v>4687</v>
      </c>
      <c r="P27" s="20">
        <v>4500</v>
      </c>
      <c r="Q27" s="20">
        <v>2284</v>
      </c>
      <c r="R27" s="20">
        <v>2200</v>
      </c>
      <c r="S27" s="20">
        <v>2403</v>
      </c>
      <c r="T27" s="20">
        <v>2400</v>
      </c>
      <c r="U27" s="20">
        <v>8200</v>
      </c>
      <c r="V27" s="20">
        <v>9200</v>
      </c>
      <c r="W27" s="20">
        <v>4225</v>
      </c>
      <c r="X27" s="20">
        <v>4600</v>
      </c>
      <c r="Y27" s="20">
        <v>3975</v>
      </c>
      <c r="Z27" s="20">
        <v>4600</v>
      </c>
      <c r="AA27" s="20">
        <v>7194</v>
      </c>
      <c r="AB27" s="20">
        <v>6700</v>
      </c>
      <c r="AC27" s="20">
        <v>3573</v>
      </c>
      <c r="AD27" s="20">
        <v>3300</v>
      </c>
      <c r="AE27" s="20">
        <v>3621</v>
      </c>
      <c r="AF27" s="20">
        <v>3500</v>
      </c>
      <c r="AG27" s="20">
        <v>5263</v>
      </c>
      <c r="AH27" s="20">
        <v>6000</v>
      </c>
      <c r="AI27" s="20">
        <v>2615</v>
      </c>
      <c r="AJ27" s="20">
        <v>2800</v>
      </c>
      <c r="AK27" s="20">
        <v>2648</v>
      </c>
      <c r="AL27" s="20">
        <v>3100</v>
      </c>
      <c r="AM27" s="120">
        <v>37985</v>
      </c>
      <c r="AN27" s="39">
        <v>39500</v>
      </c>
      <c r="AO27" s="39">
        <v>19077</v>
      </c>
      <c r="AP27" s="39">
        <v>19300</v>
      </c>
      <c r="AQ27" s="39">
        <v>18908</v>
      </c>
      <c r="AR27" s="39">
        <v>20200</v>
      </c>
      <c r="AS27" s="20">
        <v>322364</v>
      </c>
      <c r="AT27" s="20">
        <v>344100</v>
      </c>
      <c r="AU27" s="20">
        <v>159569</v>
      </c>
      <c r="AV27" s="20">
        <v>168900</v>
      </c>
      <c r="AW27" s="20">
        <v>162795</v>
      </c>
      <c r="AX27" s="20">
        <v>175200</v>
      </c>
      <c r="AY27" s="20">
        <v>3549116</v>
      </c>
      <c r="AZ27" s="20">
        <v>3795400</v>
      </c>
      <c r="BA27" s="20">
        <v>1765582</v>
      </c>
      <c r="BB27" s="20">
        <v>1841900</v>
      </c>
      <c r="BC27" s="20">
        <v>1783534</v>
      </c>
      <c r="BD27" s="20">
        <v>1953500</v>
      </c>
      <c r="BE27" s="25">
        <v>3732161</v>
      </c>
      <c r="BF27" s="20">
        <v>3981600</v>
      </c>
      <c r="BG27" s="25">
        <v>1855920</v>
      </c>
      <c r="BH27" s="20">
        <v>1932200</v>
      </c>
      <c r="BI27" s="25">
        <v>1876241</v>
      </c>
      <c r="BJ27" s="20">
        <v>2049400</v>
      </c>
    </row>
    <row r="28" spans="2:62" x14ac:dyDescent="0.3">
      <c r="B28" s="90" t="s">
        <v>20</v>
      </c>
      <c r="C28" s="13">
        <v>7600</v>
      </c>
      <c r="D28" s="13">
        <v>8022</v>
      </c>
      <c r="E28" s="13">
        <v>3800</v>
      </c>
      <c r="F28" s="13">
        <v>4158</v>
      </c>
      <c r="G28" s="13">
        <v>3800</v>
      </c>
      <c r="H28" s="13">
        <v>3864</v>
      </c>
      <c r="I28" s="13">
        <v>6201</v>
      </c>
      <c r="J28" s="13">
        <v>5100</v>
      </c>
      <c r="K28" s="13">
        <v>3004</v>
      </c>
      <c r="L28" s="13">
        <v>2400</v>
      </c>
      <c r="M28" s="13">
        <v>3197</v>
      </c>
      <c r="N28" s="13">
        <v>2700</v>
      </c>
      <c r="O28" s="13">
        <v>6120</v>
      </c>
      <c r="P28" s="13">
        <v>4300</v>
      </c>
      <c r="Q28" s="13">
        <v>3044</v>
      </c>
      <c r="R28" s="13">
        <v>2100</v>
      </c>
      <c r="S28" s="13">
        <v>3076</v>
      </c>
      <c r="T28" s="13">
        <v>2300</v>
      </c>
      <c r="U28" s="13">
        <v>9232</v>
      </c>
      <c r="V28" s="13">
        <v>8400</v>
      </c>
      <c r="W28" s="13">
        <v>4657</v>
      </c>
      <c r="X28" s="13">
        <v>4200</v>
      </c>
      <c r="Y28" s="13">
        <v>4575</v>
      </c>
      <c r="Z28" s="13">
        <v>4200</v>
      </c>
      <c r="AA28" s="13">
        <v>8815</v>
      </c>
      <c r="AB28" s="13">
        <v>7100</v>
      </c>
      <c r="AC28" s="13">
        <v>4342</v>
      </c>
      <c r="AD28" s="13">
        <v>3400</v>
      </c>
      <c r="AE28" s="13">
        <v>4473</v>
      </c>
      <c r="AF28" s="13">
        <v>3700</v>
      </c>
      <c r="AG28" s="13">
        <v>6280</v>
      </c>
      <c r="AH28" s="13">
        <v>5800</v>
      </c>
      <c r="AI28" s="13">
        <v>3120</v>
      </c>
      <c r="AJ28" s="13">
        <v>2800</v>
      </c>
      <c r="AK28" s="13">
        <v>3160</v>
      </c>
      <c r="AL28" s="13">
        <v>3000</v>
      </c>
      <c r="AM28" s="118">
        <v>44670</v>
      </c>
      <c r="AN28" s="14">
        <v>38200</v>
      </c>
      <c r="AO28" s="14">
        <v>22325</v>
      </c>
      <c r="AP28" s="14">
        <v>18700</v>
      </c>
      <c r="AQ28" s="14">
        <v>22345</v>
      </c>
      <c r="AR28" s="14">
        <v>19500</v>
      </c>
      <c r="AS28" s="13">
        <v>375538</v>
      </c>
      <c r="AT28" s="13">
        <v>329500</v>
      </c>
      <c r="AU28" s="13">
        <v>185029</v>
      </c>
      <c r="AV28" s="13">
        <v>161800</v>
      </c>
      <c r="AW28" s="13">
        <v>190509</v>
      </c>
      <c r="AX28" s="13">
        <v>167700</v>
      </c>
      <c r="AY28" s="13">
        <v>3885934</v>
      </c>
      <c r="AZ28" s="13">
        <v>3580400</v>
      </c>
      <c r="BA28" s="13">
        <v>1923441</v>
      </c>
      <c r="BB28" s="13">
        <v>1753600</v>
      </c>
      <c r="BC28" s="13">
        <v>1962493</v>
      </c>
      <c r="BD28" s="13">
        <v>1826700</v>
      </c>
      <c r="BE28" s="13">
        <v>4099089</v>
      </c>
      <c r="BF28" s="13">
        <v>3755700</v>
      </c>
      <c r="BG28" s="13">
        <v>2027932</v>
      </c>
      <c r="BH28" s="13">
        <v>1839500</v>
      </c>
      <c r="BI28" s="13">
        <v>2071157</v>
      </c>
      <c r="BJ28" s="13">
        <v>1916200</v>
      </c>
    </row>
    <row r="29" spans="2:62" x14ac:dyDescent="0.3">
      <c r="B29" s="89" t="s">
        <v>21</v>
      </c>
      <c r="C29" s="20">
        <v>7400</v>
      </c>
      <c r="D29" s="20">
        <v>8230</v>
      </c>
      <c r="E29" s="20">
        <v>3600</v>
      </c>
      <c r="F29" s="20">
        <v>4027</v>
      </c>
      <c r="G29" s="20">
        <v>3800</v>
      </c>
      <c r="H29" s="20">
        <v>4203</v>
      </c>
      <c r="I29" s="20">
        <v>6564</v>
      </c>
      <c r="J29" s="20">
        <v>5900</v>
      </c>
      <c r="K29" s="20">
        <v>3153</v>
      </c>
      <c r="L29" s="20">
        <v>2800</v>
      </c>
      <c r="M29" s="20">
        <v>3411</v>
      </c>
      <c r="N29" s="20">
        <v>3100</v>
      </c>
      <c r="O29" s="20">
        <v>6353</v>
      </c>
      <c r="P29" s="20">
        <v>5200</v>
      </c>
      <c r="Q29" s="20">
        <v>3149</v>
      </c>
      <c r="R29" s="20">
        <v>2500</v>
      </c>
      <c r="S29" s="20">
        <v>3204</v>
      </c>
      <c r="T29" s="20">
        <v>2700</v>
      </c>
      <c r="U29" s="20">
        <v>9188</v>
      </c>
      <c r="V29" s="20">
        <v>8200</v>
      </c>
      <c r="W29" s="20">
        <v>4542</v>
      </c>
      <c r="X29" s="20">
        <v>4200</v>
      </c>
      <c r="Y29" s="20">
        <v>4646</v>
      </c>
      <c r="Z29" s="20">
        <v>4100</v>
      </c>
      <c r="AA29" s="20">
        <v>8978</v>
      </c>
      <c r="AB29" s="20">
        <v>8200</v>
      </c>
      <c r="AC29" s="20">
        <v>4364</v>
      </c>
      <c r="AD29" s="20">
        <v>4000</v>
      </c>
      <c r="AE29" s="20">
        <v>4614</v>
      </c>
      <c r="AF29" s="20">
        <v>4200</v>
      </c>
      <c r="AG29" s="20">
        <v>6522</v>
      </c>
      <c r="AH29" s="20">
        <v>5900</v>
      </c>
      <c r="AI29" s="20">
        <v>3211</v>
      </c>
      <c r="AJ29" s="20">
        <v>2900</v>
      </c>
      <c r="AK29" s="20">
        <v>3311</v>
      </c>
      <c r="AL29" s="20">
        <v>3000</v>
      </c>
      <c r="AM29" s="120">
        <v>45835</v>
      </c>
      <c r="AN29" s="39">
        <v>40800</v>
      </c>
      <c r="AO29" s="39">
        <v>22446</v>
      </c>
      <c r="AP29" s="39">
        <v>20000</v>
      </c>
      <c r="AQ29" s="39">
        <v>23389</v>
      </c>
      <c r="AR29" s="39">
        <v>20900</v>
      </c>
      <c r="AS29" s="20">
        <v>389583</v>
      </c>
      <c r="AT29" s="20">
        <v>349300</v>
      </c>
      <c r="AU29" s="20">
        <v>192130</v>
      </c>
      <c r="AV29" s="20">
        <v>170900</v>
      </c>
      <c r="AW29" s="20">
        <v>197453</v>
      </c>
      <c r="AX29" s="20">
        <v>178400</v>
      </c>
      <c r="AY29" s="20">
        <v>3879815</v>
      </c>
      <c r="AZ29" s="20">
        <v>3602600</v>
      </c>
      <c r="BA29" s="20">
        <v>1919758</v>
      </c>
      <c r="BB29" s="20">
        <v>1777100</v>
      </c>
      <c r="BC29" s="20">
        <v>1960057</v>
      </c>
      <c r="BD29" s="20">
        <v>1825600</v>
      </c>
      <c r="BE29" s="25">
        <v>4100526</v>
      </c>
      <c r="BF29" s="20">
        <v>3788700</v>
      </c>
      <c r="BG29" s="25">
        <v>2028286</v>
      </c>
      <c r="BH29" s="20">
        <v>1867900</v>
      </c>
      <c r="BI29" s="25">
        <v>2072240</v>
      </c>
      <c r="BJ29" s="20">
        <v>1920800</v>
      </c>
    </row>
    <row r="30" spans="2:62" x14ac:dyDescent="0.3">
      <c r="B30" s="90" t="s">
        <v>22</v>
      </c>
      <c r="C30" s="13">
        <v>7900</v>
      </c>
      <c r="D30" s="13">
        <v>7051</v>
      </c>
      <c r="E30" s="13">
        <v>3900</v>
      </c>
      <c r="F30" s="13">
        <v>3564</v>
      </c>
      <c r="G30" s="13">
        <v>4000</v>
      </c>
      <c r="H30" s="13">
        <v>3487</v>
      </c>
      <c r="I30" s="13">
        <v>6182</v>
      </c>
      <c r="J30" s="13">
        <v>6900</v>
      </c>
      <c r="K30" s="13">
        <v>2948</v>
      </c>
      <c r="L30" s="13">
        <v>3300</v>
      </c>
      <c r="M30" s="13">
        <v>3234</v>
      </c>
      <c r="N30" s="13">
        <v>3600</v>
      </c>
      <c r="O30" s="13">
        <v>5932</v>
      </c>
      <c r="P30" s="13">
        <v>6600</v>
      </c>
      <c r="Q30" s="13">
        <v>2903</v>
      </c>
      <c r="R30" s="13">
        <v>3200</v>
      </c>
      <c r="S30" s="13">
        <v>3029</v>
      </c>
      <c r="T30" s="13">
        <v>3400</v>
      </c>
      <c r="U30" s="13">
        <v>7997</v>
      </c>
      <c r="V30" s="13">
        <v>9200</v>
      </c>
      <c r="W30" s="13">
        <v>3978</v>
      </c>
      <c r="X30" s="13">
        <v>4500</v>
      </c>
      <c r="Y30" s="13">
        <v>4019</v>
      </c>
      <c r="Z30" s="13">
        <v>4700</v>
      </c>
      <c r="AA30" s="13">
        <v>8303</v>
      </c>
      <c r="AB30" s="13">
        <v>9500</v>
      </c>
      <c r="AC30" s="13">
        <v>4103</v>
      </c>
      <c r="AD30" s="13">
        <v>4700</v>
      </c>
      <c r="AE30" s="13">
        <v>4200</v>
      </c>
      <c r="AF30" s="13">
        <v>4800</v>
      </c>
      <c r="AG30" s="13">
        <v>5754</v>
      </c>
      <c r="AH30" s="13">
        <v>6700</v>
      </c>
      <c r="AI30" s="13">
        <v>2801</v>
      </c>
      <c r="AJ30" s="13">
        <v>3200</v>
      </c>
      <c r="AK30" s="13">
        <v>2953</v>
      </c>
      <c r="AL30" s="13">
        <v>3400</v>
      </c>
      <c r="AM30" s="118">
        <v>41219</v>
      </c>
      <c r="AN30" s="14">
        <v>46700</v>
      </c>
      <c r="AO30" s="14">
        <v>20297</v>
      </c>
      <c r="AP30" s="14">
        <v>22800</v>
      </c>
      <c r="AQ30" s="14">
        <v>20922</v>
      </c>
      <c r="AR30" s="14">
        <v>23900</v>
      </c>
      <c r="AS30" s="13">
        <v>350433</v>
      </c>
      <c r="AT30" s="13">
        <v>397200</v>
      </c>
      <c r="AU30" s="13">
        <v>172599</v>
      </c>
      <c r="AV30" s="13">
        <v>194200</v>
      </c>
      <c r="AW30" s="13">
        <v>177834</v>
      </c>
      <c r="AX30" s="13">
        <v>203100</v>
      </c>
      <c r="AY30" s="13">
        <v>3400095</v>
      </c>
      <c r="AZ30" s="13">
        <v>3907700</v>
      </c>
      <c r="BA30" s="13">
        <v>1687729</v>
      </c>
      <c r="BB30" s="13">
        <v>1922800</v>
      </c>
      <c r="BC30" s="13">
        <v>1712366</v>
      </c>
      <c r="BD30" s="13">
        <v>1984900</v>
      </c>
      <c r="BE30" s="13">
        <v>3601694</v>
      </c>
      <c r="BF30" s="13">
        <v>4123400</v>
      </c>
      <c r="BG30" s="13">
        <v>1786690</v>
      </c>
      <c r="BH30" s="13">
        <v>2027500</v>
      </c>
      <c r="BI30" s="13">
        <v>1815004</v>
      </c>
      <c r="BJ30" s="13">
        <v>2095900</v>
      </c>
    </row>
    <row r="31" spans="2:62" x14ac:dyDescent="0.3">
      <c r="B31" s="89" t="s">
        <v>23</v>
      </c>
      <c r="C31" s="20">
        <v>8000</v>
      </c>
      <c r="D31" s="20">
        <v>6263</v>
      </c>
      <c r="E31" s="20">
        <v>4000</v>
      </c>
      <c r="F31" s="20">
        <v>3087</v>
      </c>
      <c r="G31" s="20">
        <v>4100</v>
      </c>
      <c r="H31" s="20">
        <v>3176</v>
      </c>
      <c r="I31" s="20">
        <v>5783</v>
      </c>
      <c r="J31" s="20">
        <v>7400</v>
      </c>
      <c r="K31" s="20">
        <v>2824</v>
      </c>
      <c r="L31" s="20">
        <v>3600</v>
      </c>
      <c r="M31" s="20">
        <v>2959</v>
      </c>
      <c r="N31" s="20">
        <v>3800</v>
      </c>
      <c r="O31" s="20">
        <v>5700</v>
      </c>
      <c r="P31" s="20">
        <v>7000</v>
      </c>
      <c r="Q31" s="20">
        <v>2783</v>
      </c>
      <c r="R31" s="20">
        <v>3500</v>
      </c>
      <c r="S31" s="20">
        <v>2917</v>
      </c>
      <c r="T31" s="20">
        <v>3500</v>
      </c>
      <c r="U31" s="20">
        <v>6589</v>
      </c>
      <c r="V31" s="20">
        <v>9000</v>
      </c>
      <c r="W31" s="20">
        <v>3332</v>
      </c>
      <c r="X31" s="20">
        <v>4500</v>
      </c>
      <c r="Y31" s="20">
        <v>3257</v>
      </c>
      <c r="Z31" s="20">
        <v>4500</v>
      </c>
      <c r="AA31" s="20">
        <v>7671</v>
      </c>
      <c r="AB31" s="20">
        <v>9400</v>
      </c>
      <c r="AC31" s="20">
        <v>3852</v>
      </c>
      <c r="AD31" s="20">
        <v>4600</v>
      </c>
      <c r="AE31" s="20">
        <v>3819</v>
      </c>
      <c r="AF31" s="20">
        <v>4800</v>
      </c>
      <c r="AG31" s="20">
        <v>5251</v>
      </c>
      <c r="AH31" s="20">
        <v>6900</v>
      </c>
      <c r="AI31" s="20">
        <v>2549</v>
      </c>
      <c r="AJ31" s="20">
        <v>3400</v>
      </c>
      <c r="AK31" s="20">
        <v>2702</v>
      </c>
      <c r="AL31" s="20">
        <v>3500</v>
      </c>
      <c r="AM31" s="120">
        <v>37257</v>
      </c>
      <c r="AN31" s="39">
        <v>47700</v>
      </c>
      <c r="AO31" s="39">
        <v>18427</v>
      </c>
      <c r="AP31" s="39">
        <v>23400</v>
      </c>
      <c r="AQ31" s="39">
        <v>18830</v>
      </c>
      <c r="AR31" s="39">
        <v>24300</v>
      </c>
      <c r="AS31" s="20">
        <v>323198</v>
      </c>
      <c r="AT31" s="20">
        <v>406900</v>
      </c>
      <c r="AU31" s="20">
        <v>157923</v>
      </c>
      <c r="AV31" s="20">
        <v>199000</v>
      </c>
      <c r="AW31" s="20">
        <v>165275</v>
      </c>
      <c r="AX31" s="20">
        <v>207800</v>
      </c>
      <c r="AY31" s="20">
        <v>2996992</v>
      </c>
      <c r="AZ31" s="20">
        <v>3806300</v>
      </c>
      <c r="BA31" s="20">
        <v>1481745</v>
      </c>
      <c r="BB31" s="20">
        <v>1869600</v>
      </c>
      <c r="BC31" s="20">
        <v>1515247</v>
      </c>
      <c r="BD31" s="20">
        <v>1936700</v>
      </c>
      <c r="BE31" s="25">
        <v>3183915</v>
      </c>
      <c r="BF31" s="20">
        <v>4029000</v>
      </c>
      <c r="BG31" s="25">
        <v>1573599</v>
      </c>
      <c r="BH31" s="20">
        <v>1978300</v>
      </c>
      <c r="BI31" s="25">
        <v>1610316</v>
      </c>
      <c r="BJ31" s="20">
        <v>2050800</v>
      </c>
    </row>
    <row r="32" spans="2:62" x14ac:dyDescent="0.3">
      <c r="B32" s="90" t="s">
        <v>24</v>
      </c>
      <c r="C32" s="13">
        <v>6600</v>
      </c>
      <c r="D32" s="13">
        <v>6385</v>
      </c>
      <c r="E32" s="13">
        <v>3400</v>
      </c>
      <c r="F32" s="13">
        <v>3065</v>
      </c>
      <c r="G32" s="13">
        <v>3300</v>
      </c>
      <c r="H32" s="13">
        <v>3320</v>
      </c>
      <c r="I32" s="13">
        <v>6379</v>
      </c>
      <c r="J32" s="13">
        <v>6500</v>
      </c>
      <c r="K32" s="13">
        <v>3115</v>
      </c>
      <c r="L32" s="13">
        <v>3100</v>
      </c>
      <c r="M32" s="13">
        <v>3264</v>
      </c>
      <c r="N32" s="13">
        <v>3400</v>
      </c>
      <c r="O32" s="13">
        <v>6381</v>
      </c>
      <c r="P32" s="13">
        <v>6200</v>
      </c>
      <c r="Q32" s="13">
        <v>3095</v>
      </c>
      <c r="R32" s="13">
        <v>3100</v>
      </c>
      <c r="S32" s="13">
        <v>3286</v>
      </c>
      <c r="T32" s="13">
        <v>3200</v>
      </c>
      <c r="U32" s="13">
        <v>6585</v>
      </c>
      <c r="V32" s="13">
        <v>7600</v>
      </c>
      <c r="W32" s="13">
        <v>3231</v>
      </c>
      <c r="X32" s="13">
        <v>3800</v>
      </c>
      <c r="Y32" s="13">
        <v>3354</v>
      </c>
      <c r="Z32" s="13">
        <v>3800</v>
      </c>
      <c r="AA32" s="13">
        <v>8292</v>
      </c>
      <c r="AB32" s="13">
        <v>8500</v>
      </c>
      <c r="AC32" s="13">
        <v>4045</v>
      </c>
      <c r="AD32" s="13">
        <v>4100</v>
      </c>
      <c r="AE32" s="13">
        <v>4247</v>
      </c>
      <c r="AF32" s="13">
        <v>4300</v>
      </c>
      <c r="AG32" s="13">
        <v>5717</v>
      </c>
      <c r="AH32" s="13">
        <v>5900</v>
      </c>
      <c r="AI32" s="13">
        <v>2771</v>
      </c>
      <c r="AJ32" s="13">
        <v>2800</v>
      </c>
      <c r="AK32" s="13">
        <v>2946</v>
      </c>
      <c r="AL32" s="13">
        <v>3100</v>
      </c>
      <c r="AM32" s="118">
        <v>39739</v>
      </c>
      <c r="AN32" s="14">
        <v>41400</v>
      </c>
      <c r="AO32" s="14">
        <v>19322</v>
      </c>
      <c r="AP32" s="14">
        <v>20400</v>
      </c>
      <c r="AQ32" s="14">
        <v>20417</v>
      </c>
      <c r="AR32" s="14">
        <v>21000</v>
      </c>
      <c r="AS32" s="13">
        <v>361507</v>
      </c>
      <c r="AT32" s="13">
        <v>361600</v>
      </c>
      <c r="AU32" s="13">
        <v>176244</v>
      </c>
      <c r="AV32" s="13">
        <v>176600</v>
      </c>
      <c r="AW32" s="13">
        <v>185263</v>
      </c>
      <c r="AX32" s="13">
        <v>185000</v>
      </c>
      <c r="AY32" s="13">
        <v>3172277</v>
      </c>
      <c r="AZ32" s="13">
        <v>3256100</v>
      </c>
      <c r="BA32" s="13">
        <v>1557140</v>
      </c>
      <c r="BB32" s="13">
        <v>1602000</v>
      </c>
      <c r="BC32" s="13">
        <v>1615137</v>
      </c>
      <c r="BD32" s="13">
        <v>1654100</v>
      </c>
      <c r="BE32" s="13">
        <v>3377162</v>
      </c>
      <c r="BF32" s="13">
        <v>3455700</v>
      </c>
      <c r="BG32" s="13">
        <v>1658007</v>
      </c>
      <c r="BH32" s="13">
        <v>1699600</v>
      </c>
      <c r="BI32" s="13">
        <v>1719155</v>
      </c>
      <c r="BJ32" s="13">
        <v>1756100</v>
      </c>
    </row>
    <row r="33" spans="2:62" x14ac:dyDescent="0.3">
      <c r="B33" s="89" t="s">
        <v>25</v>
      </c>
      <c r="C33" s="20">
        <v>5600</v>
      </c>
      <c r="D33" s="20">
        <v>5090</v>
      </c>
      <c r="E33" s="20">
        <v>2700</v>
      </c>
      <c r="F33" s="20">
        <v>2388</v>
      </c>
      <c r="G33" s="20">
        <v>3000</v>
      </c>
      <c r="H33" s="20">
        <v>2702</v>
      </c>
      <c r="I33" s="20">
        <v>5280</v>
      </c>
      <c r="J33" s="20">
        <v>6000</v>
      </c>
      <c r="K33" s="20">
        <v>2561</v>
      </c>
      <c r="L33" s="20">
        <v>2900</v>
      </c>
      <c r="M33" s="20">
        <v>2719</v>
      </c>
      <c r="N33" s="20">
        <v>3100</v>
      </c>
      <c r="O33" s="20">
        <v>5290</v>
      </c>
      <c r="P33" s="20">
        <v>5800</v>
      </c>
      <c r="Q33" s="20">
        <v>2638</v>
      </c>
      <c r="R33" s="20">
        <v>2800</v>
      </c>
      <c r="S33" s="20">
        <v>2652</v>
      </c>
      <c r="T33" s="20">
        <v>3000</v>
      </c>
      <c r="U33" s="20">
        <v>5324</v>
      </c>
      <c r="V33" s="20">
        <v>5900</v>
      </c>
      <c r="W33" s="20">
        <v>2513</v>
      </c>
      <c r="X33" s="20">
        <v>2900</v>
      </c>
      <c r="Y33" s="20">
        <v>2811</v>
      </c>
      <c r="Z33" s="20">
        <v>3000</v>
      </c>
      <c r="AA33" s="20">
        <v>6574</v>
      </c>
      <c r="AB33" s="20">
        <v>7400</v>
      </c>
      <c r="AC33" s="20">
        <v>3209</v>
      </c>
      <c r="AD33" s="20">
        <v>3600</v>
      </c>
      <c r="AE33" s="20">
        <v>3365</v>
      </c>
      <c r="AF33" s="20">
        <v>3800</v>
      </c>
      <c r="AG33" s="20">
        <v>4835</v>
      </c>
      <c r="AH33" s="20">
        <v>5400</v>
      </c>
      <c r="AI33" s="20">
        <v>2313</v>
      </c>
      <c r="AJ33" s="20">
        <v>2600</v>
      </c>
      <c r="AK33" s="20">
        <v>2522</v>
      </c>
      <c r="AL33" s="20">
        <v>2800</v>
      </c>
      <c r="AM33" s="120">
        <v>32393</v>
      </c>
      <c r="AN33" s="39">
        <v>36200</v>
      </c>
      <c r="AO33" s="39">
        <v>15622</v>
      </c>
      <c r="AP33" s="39">
        <v>17500</v>
      </c>
      <c r="AQ33" s="39">
        <v>16771</v>
      </c>
      <c r="AR33" s="39">
        <v>18700</v>
      </c>
      <c r="AS33" s="20">
        <v>297440</v>
      </c>
      <c r="AT33" s="20">
        <v>323800</v>
      </c>
      <c r="AU33" s="20">
        <v>144901</v>
      </c>
      <c r="AV33" s="20">
        <v>155900</v>
      </c>
      <c r="AW33" s="20">
        <v>152539</v>
      </c>
      <c r="AX33" s="20">
        <v>167900</v>
      </c>
      <c r="AY33" s="20">
        <v>2508154</v>
      </c>
      <c r="AZ33" s="20">
        <v>2767500</v>
      </c>
      <c r="BA33" s="20">
        <v>1217965</v>
      </c>
      <c r="BB33" s="20">
        <v>1341900</v>
      </c>
      <c r="BC33" s="20">
        <v>1290189</v>
      </c>
      <c r="BD33" s="20">
        <v>1425600</v>
      </c>
      <c r="BE33" s="25">
        <v>2674161</v>
      </c>
      <c r="BF33" s="20">
        <v>2945100</v>
      </c>
      <c r="BG33" s="25">
        <v>1299081</v>
      </c>
      <c r="BH33" s="20">
        <v>1428200</v>
      </c>
      <c r="BI33" s="25">
        <v>1375080</v>
      </c>
      <c r="BJ33" s="20">
        <v>1516900</v>
      </c>
    </row>
    <row r="34" spans="2:62" x14ac:dyDescent="0.3">
      <c r="B34" s="90" t="s">
        <v>26</v>
      </c>
      <c r="C34" s="13">
        <v>5800</v>
      </c>
      <c r="D34" s="13">
        <v>4321</v>
      </c>
      <c r="E34" s="13">
        <v>2800</v>
      </c>
      <c r="F34" s="13">
        <v>2071</v>
      </c>
      <c r="G34" s="13">
        <v>3100</v>
      </c>
      <c r="H34" s="13">
        <v>2250</v>
      </c>
      <c r="I34" s="13">
        <v>4146</v>
      </c>
      <c r="J34" s="13">
        <v>6300</v>
      </c>
      <c r="K34" s="13">
        <v>2005</v>
      </c>
      <c r="L34" s="13">
        <v>3000</v>
      </c>
      <c r="M34" s="13">
        <v>2141</v>
      </c>
      <c r="N34" s="13">
        <v>3300</v>
      </c>
      <c r="O34" s="13">
        <v>4090</v>
      </c>
      <c r="P34" s="13">
        <v>6000</v>
      </c>
      <c r="Q34" s="13">
        <v>2035</v>
      </c>
      <c r="R34" s="13">
        <v>2900</v>
      </c>
      <c r="S34" s="13">
        <v>2055</v>
      </c>
      <c r="T34" s="13">
        <v>3100</v>
      </c>
      <c r="U34" s="13">
        <v>4152</v>
      </c>
      <c r="V34" s="13">
        <v>5700</v>
      </c>
      <c r="W34" s="13">
        <v>2011</v>
      </c>
      <c r="X34" s="13">
        <v>2700</v>
      </c>
      <c r="Y34" s="13">
        <v>2141</v>
      </c>
      <c r="Z34" s="13">
        <v>3000</v>
      </c>
      <c r="AA34" s="13">
        <v>5107</v>
      </c>
      <c r="AB34" s="13">
        <v>7700</v>
      </c>
      <c r="AC34" s="13">
        <v>2475</v>
      </c>
      <c r="AD34" s="13">
        <v>3700</v>
      </c>
      <c r="AE34" s="13">
        <v>2632</v>
      </c>
      <c r="AF34" s="13">
        <v>4100</v>
      </c>
      <c r="AG34" s="13">
        <v>4001</v>
      </c>
      <c r="AH34" s="13">
        <v>5600</v>
      </c>
      <c r="AI34" s="13">
        <v>1967</v>
      </c>
      <c r="AJ34" s="13">
        <v>2700</v>
      </c>
      <c r="AK34" s="13">
        <v>2034</v>
      </c>
      <c r="AL34" s="13">
        <v>2900</v>
      </c>
      <c r="AM34" s="118">
        <v>25817</v>
      </c>
      <c r="AN34" s="14">
        <v>37300</v>
      </c>
      <c r="AO34" s="14">
        <v>12564</v>
      </c>
      <c r="AP34" s="14">
        <v>17900</v>
      </c>
      <c r="AQ34" s="14">
        <v>13253</v>
      </c>
      <c r="AR34" s="14">
        <v>19400</v>
      </c>
      <c r="AS34" s="13">
        <v>235462</v>
      </c>
      <c r="AT34" s="13">
        <v>342900</v>
      </c>
      <c r="AU34" s="13">
        <v>112610</v>
      </c>
      <c r="AV34" s="13">
        <v>164200</v>
      </c>
      <c r="AW34" s="13">
        <v>122852</v>
      </c>
      <c r="AX34" s="13">
        <v>178700</v>
      </c>
      <c r="AY34" s="13">
        <v>2044129</v>
      </c>
      <c r="AZ34" s="13">
        <v>2796600</v>
      </c>
      <c r="BA34" s="13">
        <v>967953</v>
      </c>
      <c r="BB34" s="13">
        <v>1331800</v>
      </c>
      <c r="BC34" s="13">
        <v>1076176</v>
      </c>
      <c r="BD34" s="13">
        <v>1464900</v>
      </c>
      <c r="BE34" s="13">
        <v>2178672</v>
      </c>
      <c r="BF34" s="13">
        <v>2978000</v>
      </c>
      <c r="BG34" s="13">
        <v>1032457</v>
      </c>
      <c r="BH34" s="13">
        <v>1419500</v>
      </c>
      <c r="BI34" s="13">
        <v>1146215</v>
      </c>
      <c r="BJ34" s="13">
        <v>1558500</v>
      </c>
    </row>
    <row r="35" spans="2:62" x14ac:dyDescent="0.3">
      <c r="B35" s="89" t="s">
        <v>27</v>
      </c>
      <c r="C35" s="20">
        <v>4400</v>
      </c>
      <c r="D35" s="20">
        <v>3628</v>
      </c>
      <c r="E35" s="20">
        <v>2000</v>
      </c>
      <c r="F35" s="20">
        <v>1542</v>
      </c>
      <c r="G35" s="20">
        <v>2400</v>
      </c>
      <c r="H35" s="20">
        <v>2086</v>
      </c>
      <c r="I35" s="20">
        <v>3492</v>
      </c>
      <c r="J35" s="20">
        <v>4800</v>
      </c>
      <c r="K35" s="20">
        <v>1571</v>
      </c>
      <c r="L35" s="20">
        <v>2300</v>
      </c>
      <c r="M35" s="20">
        <v>1921</v>
      </c>
      <c r="N35" s="20">
        <v>2600</v>
      </c>
      <c r="O35" s="20">
        <v>3138</v>
      </c>
      <c r="P35" s="20">
        <v>4500</v>
      </c>
      <c r="Q35" s="20">
        <v>1468</v>
      </c>
      <c r="R35" s="20">
        <v>2200</v>
      </c>
      <c r="S35" s="20">
        <v>1670</v>
      </c>
      <c r="T35" s="20">
        <v>2300</v>
      </c>
      <c r="U35" s="20">
        <v>3360</v>
      </c>
      <c r="V35" s="20">
        <v>4500</v>
      </c>
      <c r="W35" s="20">
        <v>1510</v>
      </c>
      <c r="X35" s="20">
        <v>2100</v>
      </c>
      <c r="Y35" s="20">
        <v>1850</v>
      </c>
      <c r="Z35" s="20">
        <v>2400</v>
      </c>
      <c r="AA35" s="20">
        <v>4122</v>
      </c>
      <c r="AB35" s="20">
        <v>5600</v>
      </c>
      <c r="AC35" s="20">
        <v>1838</v>
      </c>
      <c r="AD35" s="20">
        <v>2600</v>
      </c>
      <c r="AE35" s="20">
        <v>2284</v>
      </c>
      <c r="AF35" s="20">
        <v>2900</v>
      </c>
      <c r="AG35" s="20">
        <v>3083</v>
      </c>
      <c r="AH35" s="20">
        <v>4300</v>
      </c>
      <c r="AI35" s="20">
        <v>1408</v>
      </c>
      <c r="AJ35" s="20">
        <v>2100</v>
      </c>
      <c r="AK35" s="20">
        <v>1675</v>
      </c>
      <c r="AL35" s="20">
        <v>2300</v>
      </c>
      <c r="AM35" s="120">
        <v>20823</v>
      </c>
      <c r="AN35" s="39">
        <v>28000</v>
      </c>
      <c r="AO35" s="39">
        <v>9337</v>
      </c>
      <c r="AP35" s="39">
        <v>13200</v>
      </c>
      <c r="AQ35" s="39">
        <v>11486</v>
      </c>
      <c r="AR35" s="39">
        <v>14900</v>
      </c>
      <c r="AS35" s="20">
        <v>195666</v>
      </c>
      <c r="AT35" s="20">
        <v>256300</v>
      </c>
      <c r="AU35" s="20">
        <v>89365</v>
      </c>
      <c r="AV35" s="20">
        <v>120500</v>
      </c>
      <c r="AW35" s="20">
        <v>106301</v>
      </c>
      <c r="AX35" s="20">
        <v>135900</v>
      </c>
      <c r="AY35" s="20">
        <v>1669345</v>
      </c>
      <c r="AZ35" s="20">
        <v>2038800</v>
      </c>
      <c r="BA35" s="20">
        <v>755703</v>
      </c>
      <c r="BB35" s="20">
        <v>947200</v>
      </c>
      <c r="BC35" s="20">
        <v>913642</v>
      </c>
      <c r="BD35" s="20">
        <v>1091600</v>
      </c>
      <c r="BE35" s="25">
        <v>1777547</v>
      </c>
      <c r="BF35" s="20">
        <v>2170300</v>
      </c>
      <c r="BG35" s="25">
        <v>804697</v>
      </c>
      <c r="BH35" s="20">
        <v>1008900</v>
      </c>
      <c r="BI35" s="25">
        <v>972850</v>
      </c>
      <c r="BJ35" s="20">
        <v>1161400</v>
      </c>
    </row>
    <row r="36" spans="2:62" x14ac:dyDescent="0.3">
      <c r="B36" s="90" t="s">
        <v>28</v>
      </c>
      <c r="C36" s="13">
        <v>3300</v>
      </c>
      <c r="D36" s="13">
        <v>2964</v>
      </c>
      <c r="E36" s="13">
        <v>1500</v>
      </c>
      <c r="F36" s="13">
        <v>1213</v>
      </c>
      <c r="G36" s="13">
        <v>1800</v>
      </c>
      <c r="H36" s="13">
        <v>1751</v>
      </c>
      <c r="I36" s="13">
        <v>2789</v>
      </c>
      <c r="J36" s="13">
        <v>3300</v>
      </c>
      <c r="K36" s="13">
        <v>1145</v>
      </c>
      <c r="L36" s="13">
        <v>1500</v>
      </c>
      <c r="M36" s="13">
        <v>1644</v>
      </c>
      <c r="N36" s="13">
        <v>1800</v>
      </c>
      <c r="O36" s="13">
        <v>2236</v>
      </c>
      <c r="P36" s="13">
        <v>2900</v>
      </c>
      <c r="Q36" s="13">
        <v>915</v>
      </c>
      <c r="R36" s="13">
        <v>1400</v>
      </c>
      <c r="S36" s="13">
        <v>1321</v>
      </c>
      <c r="T36" s="13">
        <v>1500</v>
      </c>
      <c r="U36" s="13">
        <v>2732</v>
      </c>
      <c r="V36" s="13">
        <v>3000</v>
      </c>
      <c r="W36" s="13">
        <v>1139</v>
      </c>
      <c r="X36" s="13">
        <v>1300</v>
      </c>
      <c r="Y36" s="13">
        <v>1593</v>
      </c>
      <c r="Z36" s="13">
        <v>1700</v>
      </c>
      <c r="AA36" s="13">
        <v>3110</v>
      </c>
      <c r="AB36" s="13">
        <v>3800</v>
      </c>
      <c r="AC36" s="13">
        <v>1324</v>
      </c>
      <c r="AD36" s="13">
        <v>1700</v>
      </c>
      <c r="AE36" s="13">
        <v>1786</v>
      </c>
      <c r="AF36" s="13">
        <v>2000</v>
      </c>
      <c r="AG36" s="13">
        <v>2322</v>
      </c>
      <c r="AH36" s="13">
        <v>3000</v>
      </c>
      <c r="AI36" s="13">
        <v>988</v>
      </c>
      <c r="AJ36" s="13">
        <v>1400</v>
      </c>
      <c r="AK36" s="13">
        <v>1334</v>
      </c>
      <c r="AL36" s="13">
        <v>1600</v>
      </c>
      <c r="AM36" s="118">
        <v>16153</v>
      </c>
      <c r="AN36" s="14">
        <v>19400</v>
      </c>
      <c r="AO36" s="14">
        <v>6724</v>
      </c>
      <c r="AP36" s="14">
        <v>8900</v>
      </c>
      <c r="AQ36" s="14">
        <v>9429</v>
      </c>
      <c r="AR36" s="14">
        <v>10500</v>
      </c>
      <c r="AS36" s="13">
        <v>153093</v>
      </c>
      <c r="AT36" s="13">
        <v>174500</v>
      </c>
      <c r="AU36" s="13">
        <v>64139</v>
      </c>
      <c r="AV36" s="13">
        <v>78400</v>
      </c>
      <c r="AW36" s="13">
        <v>88954</v>
      </c>
      <c r="AX36" s="13">
        <v>96100</v>
      </c>
      <c r="AY36" s="13">
        <v>1258773</v>
      </c>
      <c r="AZ36" s="13">
        <v>1427900</v>
      </c>
      <c r="BA36" s="13">
        <v>519650</v>
      </c>
      <c r="BB36" s="13">
        <v>628600</v>
      </c>
      <c r="BC36" s="13">
        <v>739123</v>
      </c>
      <c r="BD36" s="13">
        <v>799300</v>
      </c>
      <c r="BE36" s="13">
        <v>1338005</v>
      </c>
      <c r="BF36" s="13">
        <v>1517000</v>
      </c>
      <c r="BG36" s="13">
        <v>552538</v>
      </c>
      <c r="BH36" s="13">
        <v>668200</v>
      </c>
      <c r="BI36" s="13">
        <v>785467</v>
      </c>
      <c r="BJ36" s="13">
        <v>848800</v>
      </c>
    </row>
    <row r="37" spans="2:62" x14ac:dyDescent="0.3">
      <c r="B37" s="89" t="s">
        <v>29</v>
      </c>
      <c r="C37" s="20">
        <v>2300</v>
      </c>
      <c r="D37" s="20">
        <v>2161</v>
      </c>
      <c r="E37" s="20">
        <v>800</v>
      </c>
      <c r="F37" s="20">
        <v>786</v>
      </c>
      <c r="G37" s="20">
        <v>1400</v>
      </c>
      <c r="H37" s="20">
        <v>1375</v>
      </c>
      <c r="I37" s="20">
        <v>1816</v>
      </c>
      <c r="J37" s="20">
        <v>2100</v>
      </c>
      <c r="K37" s="20">
        <v>665</v>
      </c>
      <c r="L37" s="20">
        <v>900</v>
      </c>
      <c r="M37" s="20">
        <v>1151</v>
      </c>
      <c r="N37" s="20">
        <v>1200</v>
      </c>
      <c r="O37" s="20">
        <v>1455</v>
      </c>
      <c r="P37" s="20">
        <v>1600</v>
      </c>
      <c r="Q37" s="20">
        <v>506</v>
      </c>
      <c r="R37" s="20">
        <v>700</v>
      </c>
      <c r="S37" s="20">
        <v>949</v>
      </c>
      <c r="T37" s="20">
        <v>1000</v>
      </c>
      <c r="U37" s="20">
        <v>1708</v>
      </c>
      <c r="V37" s="20">
        <v>1900</v>
      </c>
      <c r="W37" s="20">
        <v>579</v>
      </c>
      <c r="X37" s="20">
        <v>800</v>
      </c>
      <c r="Y37" s="20">
        <v>1129</v>
      </c>
      <c r="Z37" s="20">
        <v>1100</v>
      </c>
      <c r="AA37" s="20">
        <v>2015</v>
      </c>
      <c r="AB37" s="20">
        <v>2400</v>
      </c>
      <c r="AC37" s="20">
        <v>712</v>
      </c>
      <c r="AD37" s="20">
        <v>1000</v>
      </c>
      <c r="AE37" s="20">
        <v>1303</v>
      </c>
      <c r="AF37" s="20">
        <v>1400</v>
      </c>
      <c r="AG37" s="20">
        <v>1516</v>
      </c>
      <c r="AH37" s="20">
        <v>1700</v>
      </c>
      <c r="AI37" s="20">
        <v>536</v>
      </c>
      <c r="AJ37" s="20">
        <v>700</v>
      </c>
      <c r="AK37" s="20">
        <v>980</v>
      </c>
      <c r="AL37" s="20">
        <v>1000</v>
      </c>
      <c r="AM37" s="120">
        <v>10671</v>
      </c>
      <c r="AN37" s="39">
        <v>12000</v>
      </c>
      <c r="AO37" s="39">
        <v>3784</v>
      </c>
      <c r="AP37" s="39">
        <v>4800</v>
      </c>
      <c r="AQ37" s="39">
        <v>6887</v>
      </c>
      <c r="AR37" s="39">
        <v>7200</v>
      </c>
      <c r="AS37" s="20">
        <v>99900</v>
      </c>
      <c r="AT37" s="20">
        <v>109400</v>
      </c>
      <c r="AU37" s="20">
        <v>35642</v>
      </c>
      <c r="AV37" s="20">
        <v>44900</v>
      </c>
      <c r="AW37" s="20">
        <v>64258</v>
      </c>
      <c r="AX37" s="20">
        <v>64600</v>
      </c>
      <c r="AY37" s="20">
        <v>776311</v>
      </c>
      <c r="AZ37" s="20">
        <v>872200</v>
      </c>
      <c r="BA37" s="20">
        <v>275459</v>
      </c>
      <c r="BB37" s="20">
        <v>351400</v>
      </c>
      <c r="BC37" s="20">
        <v>500852</v>
      </c>
      <c r="BD37" s="20">
        <v>520800</v>
      </c>
      <c r="BE37" s="25">
        <v>825671</v>
      </c>
      <c r="BF37" s="20">
        <v>925100</v>
      </c>
      <c r="BG37" s="25">
        <v>292882</v>
      </c>
      <c r="BH37" s="20">
        <v>372700</v>
      </c>
      <c r="BI37" s="25">
        <v>532789</v>
      </c>
      <c r="BJ37" s="20">
        <v>552400</v>
      </c>
    </row>
    <row r="38" spans="2:62" x14ac:dyDescent="0.3">
      <c r="B38" s="90" t="s">
        <v>30</v>
      </c>
      <c r="C38" s="13">
        <v>1400</v>
      </c>
      <c r="D38" s="13">
        <v>1165</v>
      </c>
      <c r="E38" s="13">
        <v>400</v>
      </c>
      <c r="F38" s="13">
        <v>315</v>
      </c>
      <c r="G38" s="13">
        <v>1000</v>
      </c>
      <c r="H38" s="13">
        <v>850</v>
      </c>
      <c r="I38" s="13">
        <v>966</v>
      </c>
      <c r="J38" s="13">
        <v>1200</v>
      </c>
      <c r="K38" s="13">
        <v>273</v>
      </c>
      <c r="L38" s="13">
        <v>400</v>
      </c>
      <c r="M38" s="13">
        <v>693</v>
      </c>
      <c r="N38" s="13">
        <v>800</v>
      </c>
      <c r="O38" s="13">
        <v>777</v>
      </c>
      <c r="P38" s="13">
        <v>900</v>
      </c>
      <c r="Q38" s="13">
        <v>213</v>
      </c>
      <c r="R38" s="13">
        <v>300</v>
      </c>
      <c r="S38" s="13">
        <v>564</v>
      </c>
      <c r="T38" s="13">
        <v>700</v>
      </c>
      <c r="U38" s="13">
        <v>789</v>
      </c>
      <c r="V38" s="13">
        <v>1100</v>
      </c>
      <c r="W38" s="13">
        <v>213</v>
      </c>
      <c r="X38" s="13">
        <v>300</v>
      </c>
      <c r="Y38" s="13">
        <v>576</v>
      </c>
      <c r="Z38" s="13">
        <v>800</v>
      </c>
      <c r="AA38" s="13">
        <v>1049</v>
      </c>
      <c r="AB38" s="13">
        <v>1300</v>
      </c>
      <c r="AC38" s="13">
        <v>281</v>
      </c>
      <c r="AD38" s="13">
        <v>400</v>
      </c>
      <c r="AE38" s="13">
        <v>768</v>
      </c>
      <c r="AF38" s="13">
        <v>900</v>
      </c>
      <c r="AG38" s="13">
        <v>752</v>
      </c>
      <c r="AH38" s="13">
        <v>1000</v>
      </c>
      <c r="AI38" s="13">
        <v>200</v>
      </c>
      <c r="AJ38" s="13">
        <v>300</v>
      </c>
      <c r="AK38" s="13">
        <v>552</v>
      </c>
      <c r="AL38" s="13">
        <v>700</v>
      </c>
      <c r="AM38" s="118">
        <v>5498</v>
      </c>
      <c r="AN38" s="14">
        <v>7000</v>
      </c>
      <c r="AO38" s="14">
        <v>1495</v>
      </c>
      <c r="AP38" s="14">
        <v>2200</v>
      </c>
      <c r="AQ38" s="14">
        <v>4003</v>
      </c>
      <c r="AR38" s="14">
        <v>4800</v>
      </c>
      <c r="AS38" s="13">
        <v>53883</v>
      </c>
      <c r="AT38" s="13">
        <v>66700</v>
      </c>
      <c r="AU38" s="13">
        <v>14765</v>
      </c>
      <c r="AV38" s="13">
        <v>21700</v>
      </c>
      <c r="AW38" s="13">
        <v>39118</v>
      </c>
      <c r="AX38" s="13">
        <v>45000</v>
      </c>
      <c r="AY38" s="13">
        <v>403817</v>
      </c>
      <c r="AZ38" s="13">
        <v>498200</v>
      </c>
      <c r="BA38" s="13">
        <v>108109</v>
      </c>
      <c r="BB38" s="13">
        <v>159800</v>
      </c>
      <c r="BC38" s="13">
        <v>295708</v>
      </c>
      <c r="BD38" s="13">
        <v>338500</v>
      </c>
      <c r="BE38" s="13">
        <v>429017</v>
      </c>
      <c r="BF38" s="13">
        <v>527900</v>
      </c>
      <c r="BG38" s="13">
        <v>114506</v>
      </c>
      <c r="BH38" s="13">
        <v>169200</v>
      </c>
      <c r="BI38" s="13">
        <v>314511</v>
      </c>
      <c r="BJ38" s="13">
        <v>358700</v>
      </c>
    </row>
    <row r="39" spans="2:62" x14ac:dyDescent="0.3">
      <c r="Q39" s="2"/>
    </row>
    <row r="68" spans="17:17" s="142" customFormat="1" x14ac:dyDescent="0.3">
      <c r="Q68" s="141"/>
    </row>
  </sheetData>
  <mergeCells count="40">
    <mergeCell ref="BI17:BJ17"/>
    <mergeCell ref="AY16:BD16"/>
    <mergeCell ref="BE16:BJ16"/>
    <mergeCell ref="BE17:BF17"/>
    <mergeCell ref="BG17:BH17"/>
    <mergeCell ref="AY17:AZ17"/>
    <mergeCell ref="BA17:BB17"/>
    <mergeCell ref="BC17:BD17"/>
    <mergeCell ref="AU17:AV17"/>
    <mergeCell ref="E17:F17"/>
    <mergeCell ref="C17:D17"/>
    <mergeCell ref="C16:H16"/>
    <mergeCell ref="AM16:AR16"/>
    <mergeCell ref="AS16:AX16"/>
    <mergeCell ref="AW17:AX17"/>
    <mergeCell ref="G17:H17"/>
    <mergeCell ref="AM17:AN17"/>
    <mergeCell ref="AO17:AP17"/>
    <mergeCell ref="AQ17:AR17"/>
    <mergeCell ref="AS17:AT17"/>
    <mergeCell ref="I16:N16"/>
    <mergeCell ref="O16:T16"/>
    <mergeCell ref="U16:Z16"/>
    <mergeCell ref="AA16:AF16"/>
    <mergeCell ref="AG16:AL16"/>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AI17:AJ17"/>
    <mergeCell ref="AK17:AL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V21"/>
  <sheetViews>
    <sheetView zoomScale="80" zoomScaleNormal="80" workbookViewId="0"/>
  </sheetViews>
  <sheetFormatPr defaultRowHeight="14.4" x14ac:dyDescent="0.3"/>
  <cols>
    <col min="1" max="1" width="10" style="2" customWidth="1"/>
    <col min="2" max="2" width="24.88671875" style="2" customWidth="1"/>
    <col min="3" max="3" width="11" style="2" customWidth="1"/>
    <col min="4" max="16384" width="8.88671875" style="2"/>
  </cols>
  <sheetData>
    <row r="2" spans="2:2" ht="23.4" x14ac:dyDescent="0.45">
      <c r="B2" s="36" t="s">
        <v>88</v>
      </c>
    </row>
    <row r="3" spans="2:2" ht="14.4" customHeight="1" x14ac:dyDescent="0.45">
      <c r="B3" s="36"/>
    </row>
    <row r="4" spans="2:2" ht="14.4" customHeight="1" x14ac:dyDescent="0.45">
      <c r="B4" s="36"/>
    </row>
    <row r="5" spans="2:2" ht="14.4" customHeight="1" x14ac:dyDescent="0.45">
      <c r="B5" s="36"/>
    </row>
    <row r="6" spans="2:2" ht="14.4" customHeight="1" x14ac:dyDescent="0.45">
      <c r="B6" s="36"/>
    </row>
    <row r="7" spans="2:2" ht="14.4" customHeight="1" x14ac:dyDescent="0.45">
      <c r="B7" s="36"/>
    </row>
    <row r="8" spans="2:2" ht="14.4" customHeight="1" x14ac:dyDescent="0.45">
      <c r="B8" s="36"/>
    </row>
    <row r="9" spans="2:2" ht="14.4" customHeight="1" x14ac:dyDescent="0.3"/>
    <row r="15" spans="2:2" ht="21" x14ac:dyDescent="0.4">
      <c r="B15" s="44" t="s">
        <v>93</v>
      </c>
    </row>
    <row r="17" spans="2:22" ht="43.2" customHeight="1" x14ac:dyDescent="0.3">
      <c r="B17" s="29"/>
      <c r="C17" s="152" t="s">
        <v>95</v>
      </c>
      <c r="D17" s="152"/>
      <c r="E17" s="149" t="s">
        <v>99</v>
      </c>
      <c r="F17" s="151"/>
      <c r="G17" s="149" t="s">
        <v>100</v>
      </c>
      <c r="H17" s="151"/>
      <c r="I17" s="149" t="s">
        <v>101</v>
      </c>
      <c r="J17" s="151"/>
      <c r="K17" s="149" t="s">
        <v>102</v>
      </c>
      <c r="L17" s="151"/>
      <c r="M17" s="152" t="s">
        <v>103</v>
      </c>
      <c r="N17" s="152"/>
      <c r="O17" s="152" t="s">
        <v>5</v>
      </c>
      <c r="P17" s="152"/>
      <c r="Q17" s="144" t="s">
        <v>6</v>
      </c>
      <c r="R17" s="144"/>
      <c r="S17" s="152" t="s">
        <v>9</v>
      </c>
      <c r="T17" s="152"/>
      <c r="U17" s="152" t="s">
        <v>10</v>
      </c>
      <c r="V17" s="152"/>
    </row>
    <row r="18" spans="2:22" x14ac:dyDescent="0.3">
      <c r="B18" s="42"/>
      <c r="C18" s="91">
        <v>2011</v>
      </c>
      <c r="D18" s="91">
        <v>2021</v>
      </c>
      <c r="E18" s="91">
        <v>2011</v>
      </c>
      <c r="F18" s="91">
        <v>2021</v>
      </c>
      <c r="G18" s="91">
        <v>2011</v>
      </c>
      <c r="H18" s="91">
        <v>2021</v>
      </c>
      <c r="I18" s="91">
        <v>2011</v>
      </c>
      <c r="J18" s="91">
        <v>2021</v>
      </c>
      <c r="K18" s="91">
        <v>2011</v>
      </c>
      <c r="L18" s="91">
        <v>2021</v>
      </c>
      <c r="M18" s="91">
        <v>2011</v>
      </c>
      <c r="N18" s="91">
        <v>2021</v>
      </c>
      <c r="O18" s="92">
        <v>2011</v>
      </c>
      <c r="P18" s="93">
        <v>2021</v>
      </c>
      <c r="Q18" s="92">
        <v>2011</v>
      </c>
      <c r="R18" s="91">
        <v>2021</v>
      </c>
      <c r="S18" s="91">
        <v>2011</v>
      </c>
      <c r="T18" s="92">
        <v>2021</v>
      </c>
      <c r="U18" s="93">
        <v>2011</v>
      </c>
      <c r="V18" s="92">
        <v>2021</v>
      </c>
    </row>
    <row r="19" spans="2:22" x14ac:dyDescent="0.3">
      <c r="B19" s="40" t="s">
        <v>89</v>
      </c>
      <c r="C19" s="96">
        <v>0.64</v>
      </c>
      <c r="D19" s="96">
        <v>0.7</v>
      </c>
      <c r="E19" s="94">
        <v>0.77</v>
      </c>
      <c r="F19" s="94">
        <v>0.85</v>
      </c>
      <c r="G19" s="94">
        <v>0.76</v>
      </c>
      <c r="H19" s="94">
        <v>0.85</v>
      </c>
      <c r="I19" s="94">
        <v>0.66</v>
      </c>
      <c r="J19" s="94">
        <v>0.68</v>
      </c>
      <c r="K19" s="94">
        <v>0.74</v>
      </c>
      <c r="L19" s="94">
        <v>0.81</v>
      </c>
      <c r="M19" s="96">
        <v>0.73</v>
      </c>
      <c r="N19" s="96">
        <v>0.8</v>
      </c>
      <c r="O19" s="134">
        <v>0.71035494397506305</v>
      </c>
      <c r="P19" s="135">
        <v>0.76885111050178234</v>
      </c>
      <c r="Q19" s="94">
        <v>0.72855756651139203</v>
      </c>
      <c r="R19" s="96">
        <v>0.77668359874100157</v>
      </c>
      <c r="S19" s="96">
        <v>0.67550692403317203</v>
      </c>
      <c r="T19" s="94">
        <v>0.71020771459451604</v>
      </c>
      <c r="U19" s="95">
        <v>0.67779851043237105</v>
      </c>
      <c r="V19" s="94">
        <v>0.71322168178734457</v>
      </c>
    </row>
    <row r="20" spans="2:22" x14ac:dyDescent="0.3">
      <c r="B20" s="97" t="s">
        <v>90</v>
      </c>
      <c r="C20" s="121">
        <v>0.27</v>
      </c>
      <c r="D20" s="121">
        <v>0.33</v>
      </c>
      <c r="E20" s="122">
        <v>0.4</v>
      </c>
      <c r="F20" s="122">
        <v>0.48</v>
      </c>
      <c r="G20" s="122">
        <v>0.37</v>
      </c>
      <c r="H20" s="122">
        <v>0.46</v>
      </c>
      <c r="I20" s="122">
        <v>0.25</v>
      </c>
      <c r="J20" s="122">
        <v>0.28000000000000003</v>
      </c>
      <c r="K20" s="122">
        <v>0.34</v>
      </c>
      <c r="L20" s="122">
        <v>0.42</v>
      </c>
      <c r="M20" s="121">
        <v>0.35</v>
      </c>
      <c r="N20" s="121">
        <v>0.4</v>
      </c>
      <c r="O20" s="136">
        <v>0.31903128858787361</v>
      </c>
      <c r="P20" s="137">
        <v>0.38360296133808608</v>
      </c>
      <c r="Q20" s="98">
        <v>0.33840925647579745</v>
      </c>
      <c r="R20" s="100">
        <v>0.39689613263111972</v>
      </c>
      <c r="S20" s="100">
        <v>0.27372390189373763</v>
      </c>
      <c r="T20" s="98">
        <v>0.31489302441047623</v>
      </c>
      <c r="U20" s="99">
        <v>0.2759555322258338</v>
      </c>
      <c r="V20" s="98">
        <v>0.31803442685156441</v>
      </c>
    </row>
    <row r="21" spans="2:22" x14ac:dyDescent="0.3">
      <c r="B21" s="40" t="s">
        <v>91</v>
      </c>
      <c r="C21" s="96">
        <v>0.37</v>
      </c>
      <c r="D21" s="96">
        <v>0.37</v>
      </c>
      <c r="E21" s="94">
        <v>0.38</v>
      </c>
      <c r="F21" s="94">
        <v>0.37</v>
      </c>
      <c r="G21" s="94">
        <v>0.4</v>
      </c>
      <c r="H21" s="94">
        <v>0.39</v>
      </c>
      <c r="I21" s="94">
        <v>0.42</v>
      </c>
      <c r="J21" s="94">
        <v>0.4</v>
      </c>
      <c r="K21" s="94">
        <v>0.4</v>
      </c>
      <c r="L21" s="94">
        <v>0.39</v>
      </c>
      <c r="M21" s="96">
        <v>0.38</v>
      </c>
      <c r="N21" s="96">
        <v>0.4</v>
      </c>
      <c r="O21" s="134">
        <v>0.3913236553871895</v>
      </c>
      <c r="P21" s="135">
        <v>0.38524814916369621</v>
      </c>
      <c r="Q21" s="101">
        <v>0.39014831003559453</v>
      </c>
      <c r="R21" s="103">
        <v>0.3797874661098819</v>
      </c>
      <c r="S21" s="103">
        <v>0.4017830221394344</v>
      </c>
      <c r="T21" s="101">
        <v>0.39531469018403981</v>
      </c>
      <c r="U21" s="102">
        <v>0.40184297820653719</v>
      </c>
      <c r="V21" s="101">
        <v>0.39518725493578022</v>
      </c>
    </row>
  </sheetData>
  <mergeCells count="10">
    <mergeCell ref="M17:N17"/>
    <mergeCell ref="O17:P17"/>
    <mergeCell ref="Q17:R17"/>
    <mergeCell ref="S17:T17"/>
    <mergeCell ref="U17:V17"/>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8"/>
  <sheetViews>
    <sheetView zoomScale="80" zoomScaleNormal="80" workbookViewId="0">
      <selection activeCell="R1" sqref="R1"/>
    </sheetView>
  </sheetViews>
  <sheetFormatPr defaultColWidth="8.88671875" defaultRowHeight="14.4" x14ac:dyDescent="0.3"/>
  <cols>
    <col min="1" max="1" width="10" style="2" customWidth="1"/>
    <col min="2" max="2" width="19.88671875" style="2" customWidth="1"/>
    <col min="3" max="4" width="11.6640625" style="2" bestFit="1" customWidth="1"/>
    <col min="5" max="5" width="10.6640625" style="2" bestFit="1" customWidth="1"/>
    <col min="6" max="6" width="10.109375" style="2" customWidth="1"/>
    <col min="7" max="7" width="8.88671875" style="2" customWidth="1"/>
    <col min="8" max="8" width="28.5546875" style="2" customWidth="1"/>
    <col min="9" max="9" width="8.88671875" style="2"/>
    <col min="10" max="10" width="28.44140625" style="2" customWidth="1"/>
    <col min="11" max="11" width="8.88671875" style="2"/>
    <col min="12" max="12" width="28.109375" style="2" customWidth="1"/>
    <col min="13" max="16384" width="8.88671875" style="2"/>
  </cols>
  <sheetData>
    <row r="2" spans="2:12" ht="23.4" x14ac:dyDescent="0.45">
      <c r="B2" s="36" t="s">
        <v>43</v>
      </c>
    </row>
    <row r="8" spans="2:12" x14ac:dyDescent="0.3">
      <c r="L8" s="35"/>
    </row>
    <row r="16" spans="2:12" ht="21" x14ac:dyDescent="0.4">
      <c r="B16" s="44" t="s">
        <v>44</v>
      </c>
    </row>
    <row r="18" spans="2:8" ht="28.8" x14ac:dyDescent="0.3">
      <c r="B18" s="29"/>
      <c r="C18" s="30" t="s">
        <v>35</v>
      </c>
      <c r="D18" s="30" t="s">
        <v>36</v>
      </c>
      <c r="E18" s="30" t="s">
        <v>3</v>
      </c>
      <c r="F18" s="30" t="s">
        <v>4</v>
      </c>
    </row>
    <row r="19" spans="2:8" x14ac:dyDescent="0.3">
      <c r="B19" s="15" t="s">
        <v>95</v>
      </c>
      <c r="C19" s="32">
        <v>50929</v>
      </c>
      <c r="D19" s="32">
        <v>52900</v>
      </c>
      <c r="E19" s="32">
        <v>1971</v>
      </c>
      <c r="F19" s="127">
        <v>3.9E-2</v>
      </c>
      <c r="H19" s="129"/>
    </row>
    <row r="20" spans="2:8" x14ac:dyDescent="0.3">
      <c r="B20" s="6" t="s">
        <v>99</v>
      </c>
      <c r="C20" s="7">
        <v>36236</v>
      </c>
      <c r="D20" s="7">
        <v>40600</v>
      </c>
      <c r="E20" s="7">
        <f>D20-C20</f>
        <v>4364</v>
      </c>
      <c r="F20" s="128">
        <f>E20/C20</f>
        <v>0.12043271884313941</v>
      </c>
      <c r="H20" s="129"/>
    </row>
    <row r="21" spans="2:8" x14ac:dyDescent="0.3">
      <c r="B21" s="15" t="s">
        <v>100</v>
      </c>
      <c r="C21" s="32">
        <v>34167</v>
      </c>
      <c r="D21" s="32">
        <v>37200</v>
      </c>
      <c r="E21" s="32">
        <f t="shared" ref="E21:E24" si="0">D21-C21</f>
        <v>3033</v>
      </c>
      <c r="F21" s="127">
        <f t="shared" ref="F21:F24" si="1">E21/C21</f>
        <v>8.8769865659847222E-2</v>
      </c>
    </row>
    <row r="22" spans="2:8" x14ac:dyDescent="0.3">
      <c r="B22" s="6" t="s">
        <v>101</v>
      </c>
      <c r="C22" s="7">
        <v>50363</v>
      </c>
      <c r="D22" s="7">
        <v>55400</v>
      </c>
      <c r="E22" s="7">
        <f t="shared" si="0"/>
        <v>5037</v>
      </c>
      <c r="F22" s="128">
        <f t="shared" si="1"/>
        <v>0.10001389909258782</v>
      </c>
    </row>
    <row r="23" spans="2:8" x14ac:dyDescent="0.3">
      <c r="B23" s="15" t="s">
        <v>102</v>
      </c>
      <c r="C23" s="32">
        <v>47794</v>
      </c>
      <c r="D23" s="32">
        <v>52400</v>
      </c>
      <c r="E23" s="32">
        <f t="shared" si="0"/>
        <v>4606</v>
      </c>
      <c r="F23" s="127">
        <f t="shared" si="1"/>
        <v>9.6371929530903455E-2</v>
      </c>
    </row>
    <row r="24" spans="2:8" x14ac:dyDescent="0.3">
      <c r="B24" s="6" t="s">
        <v>103</v>
      </c>
      <c r="C24" s="7">
        <v>35126</v>
      </c>
      <c r="D24" s="7">
        <v>40900</v>
      </c>
      <c r="E24" s="7">
        <f t="shared" si="0"/>
        <v>5774</v>
      </c>
      <c r="F24" s="128">
        <f t="shared" si="1"/>
        <v>0.16437966178898822</v>
      </c>
    </row>
    <row r="25" spans="2:8" x14ac:dyDescent="0.3">
      <c r="B25" s="123" t="s">
        <v>5</v>
      </c>
      <c r="C25" s="124">
        <v>254615</v>
      </c>
      <c r="D25" s="124">
        <v>279400</v>
      </c>
      <c r="E25" s="125">
        <f t="shared" ref="E25:E28" si="2">SUM(D25-C25)</f>
        <v>24785</v>
      </c>
      <c r="F25" s="126">
        <f t="shared" ref="F25:F28" si="3">SUM(D25-C25)/C25</f>
        <v>9.7343047345992972E-2</v>
      </c>
    </row>
    <row r="26" spans="2:8" x14ac:dyDescent="0.3">
      <c r="B26" s="6" t="s">
        <v>37</v>
      </c>
      <c r="C26" s="7">
        <v>2264641</v>
      </c>
      <c r="D26" s="7">
        <v>2448800</v>
      </c>
      <c r="E26" s="31">
        <f t="shared" si="2"/>
        <v>184159</v>
      </c>
      <c r="F26" s="8">
        <f t="shared" si="3"/>
        <v>8.1319290783837261E-2</v>
      </c>
    </row>
    <row r="27" spans="2:8" x14ac:dyDescent="0.3">
      <c r="B27" s="15" t="s">
        <v>9</v>
      </c>
      <c r="C27" s="32">
        <v>22063368</v>
      </c>
      <c r="D27" s="32">
        <v>23435700</v>
      </c>
      <c r="E27" s="33">
        <f t="shared" si="2"/>
        <v>1372332</v>
      </c>
      <c r="F27" s="34">
        <f t="shared" si="3"/>
        <v>6.2199569893408836E-2</v>
      </c>
    </row>
    <row r="28" spans="2:8" x14ac:dyDescent="0.3">
      <c r="B28" s="6" t="s">
        <v>10</v>
      </c>
      <c r="C28" s="7">
        <v>23366044</v>
      </c>
      <c r="D28" s="7">
        <v>24782800</v>
      </c>
      <c r="E28" s="31">
        <f t="shared" si="2"/>
        <v>1416756</v>
      </c>
      <c r="F28" s="8">
        <f t="shared" si="3"/>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8"/>
  <sheetViews>
    <sheetView topLeftCell="A43" zoomScale="80" zoomScaleNormal="80" workbookViewId="0">
      <selection activeCell="R42" sqref="R42"/>
    </sheetView>
  </sheetViews>
  <sheetFormatPr defaultColWidth="8.88671875" defaultRowHeight="14.4" x14ac:dyDescent="0.3"/>
  <cols>
    <col min="1" max="1" width="10" style="2" customWidth="1"/>
    <col min="2" max="2" width="18.44140625" style="2" customWidth="1"/>
    <col min="3" max="3" width="15.5546875" style="2" customWidth="1"/>
    <col min="4" max="4" width="14" style="2" customWidth="1"/>
    <col min="5" max="5" width="11.6640625" style="2" customWidth="1"/>
    <col min="6" max="6" width="11.21875" style="2" customWidth="1"/>
    <col min="7" max="16384" width="8.88671875" style="2"/>
  </cols>
  <sheetData>
    <row r="2" spans="2:6" ht="23.4" x14ac:dyDescent="0.45">
      <c r="B2" s="36" t="s">
        <v>45</v>
      </c>
    </row>
    <row r="13" spans="2:6" ht="21" x14ac:dyDescent="0.4">
      <c r="B13" s="44" t="s">
        <v>46</v>
      </c>
    </row>
    <row r="15" spans="2:6" ht="72" x14ac:dyDescent="0.3">
      <c r="B15" s="29"/>
      <c r="C15" s="30" t="s">
        <v>38</v>
      </c>
      <c r="D15" s="79" t="s">
        <v>39</v>
      </c>
      <c r="E15" s="79" t="s">
        <v>3</v>
      </c>
      <c r="F15" s="79" t="s">
        <v>4</v>
      </c>
    </row>
    <row r="16" spans="2:6" x14ac:dyDescent="0.3">
      <c r="B16" s="40" t="s">
        <v>95</v>
      </c>
      <c r="C16" s="41">
        <v>2483</v>
      </c>
      <c r="D16" s="132">
        <v>2550</v>
      </c>
      <c r="E16" s="132">
        <v>67</v>
      </c>
      <c r="F16" s="43">
        <v>2.7E-2</v>
      </c>
    </row>
    <row r="17" spans="2:6" x14ac:dyDescent="0.3">
      <c r="B17" s="6" t="s">
        <v>99</v>
      </c>
      <c r="C17" s="7">
        <v>71</v>
      </c>
      <c r="D17" s="6">
        <v>78</v>
      </c>
      <c r="E17" s="6">
        <f>D17-C17</f>
        <v>7</v>
      </c>
      <c r="F17" s="37">
        <f>E17/C17</f>
        <v>9.8591549295774641E-2</v>
      </c>
    </row>
    <row r="18" spans="2:6" x14ac:dyDescent="0.3">
      <c r="B18" s="40" t="s">
        <v>100</v>
      </c>
      <c r="C18" s="41">
        <v>156</v>
      </c>
      <c r="D18" s="40">
        <v>165</v>
      </c>
      <c r="E18" s="132">
        <f t="shared" ref="E18:E21" si="0">D18-C18</f>
        <v>9</v>
      </c>
      <c r="F18" s="43">
        <f t="shared" ref="F18:F21" si="1">E18/C18</f>
        <v>5.7692307692307696E-2</v>
      </c>
    </row>
    <row r="19" spans="2:6" x14ac:dyDescent="0.3">
      <c r="B19" s="6" t="s">
        <v>101</v>
      </c>
      <c r="C19" s="7">
        <v>3001</v>
      </c>
      <c r="D19" s="133">
        <v>3267</v>
      </c>
      <c r="E19" s="6">
        <f t="shared" si="0"/>
        <v>266</v>
      </c>
      <c r="F19" s="37">
        <f t="shared" si="1"/>
        <v>8.8637120959680113E-2</v>
      </c>
    </row>
    <row r="20" spans="2:6" x14ac:dyDescent="0.3">
      <c r="B20" s="40" t="s">
        <v>102</v>
      </c>
      <c r="C20" s="41">
        <v>245</v>
      </c>
      <c r="D20" s="40">
        <v>263</v>
      </c>
      <c r="E20" s="132">
        <f t="shared" si="0"/>
        <v>18</v>
      </c>
      <c r="F20" s="43">
        <f t="shared" si="1"/>
        <v>7.3469387755102047E-2</v>
      </c>
    </row>
    <row r="21" spans="2:6" x14ac:dyDescent="0.3">
      <c r="B21" s="6" t="s">
        <v>103</v>
      </c>
      <c r="C21" s="7">
        <v>198</v>
      </c>
      <c r="D21" s="6">
        <v>229</v>
      </c>
      <c r="E21" s="6">
        <f t="shared" si="0"/>
        <v>31</v>
      </c>
      <c r="F21" s="37">
        <f t="shared" si="1"/>
        <v>0.15656565656565657</v>
      </c>
    </row>
    <row r="22" spans="2:6" x14ac:dyDescent="0.3">
      <c r="B22" s="123" t="s">
        <v>5</v>
      </c>
      <c r="C22" s="124">
        <v>225</v>
      </c>
      <c r="D22" s="123">
        <v>243</v>
      </c>
      <c r="E22" s="124">
        <v>18</v>
      </c>
      <c r="F22" s="130">
        <v>0.08</v>
      </c>
    </row>
    <row r="23" spans="2:6" x14ac:dyDescent="0.3">
      <c r="B23" s="6" t="s">
        <v>37</v>
      </c>
      <c r="C23" s="7">
        <v>222</v>
      </c>
      <c r="D23" s="6">
        <v>239</v>
      </c>
      <c r="E23" s="7">
        <v>17</v>
      </c>
      <c r="F23" s="37">
        <v>7.6576576576576572E-2</v>
      </c>
    </row>
    <row r="24" spans="2:6" x14ac:dyDescent="0.3">
      <c r="B24" s="15" t="s">
        <v>9</v>
      </c>
      <c r="C24" s="32">
        <v>407</v>
      </c>
      <c r="D24" s="15">
        <v>434</v>
      </c>
      <c r="E24" s="32">
        <v>27</v>
      </c>
      <c r="F24" s="38">
        <v>6.6339066339066333E-2</v>
      </c>
    </row>
    <row r="25" spans="2:6" x14ac:dyDescent="0.3">
      <c r="B25" s="6" t="s">
        <v>10</v>
      </c>
      <c r="C25" s="7">
        <v>371</v>
      </c>
      <c r="D25" s="6">
        <v>395</v>
      </c>
      <c r="E25" s="7">
        <v>24</v>
      </c>
      <c r="F25" s="37">
        <v>6.4690026954177901E-2</v>
      </c>
    </row>
    <row r="28" spans="2:6" ht="21" x14ac:dyDescent="0.4">
      <c r="B28" s="4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 Alice</dc:creator>
  <cp:lastModifiedBy>MARTIN, Katherine</cp:lastModifiedBy>
  <dcterms:created xsi:type="dcterms:W3CDTF">2022-07-07T13:07:37Z</dcterms:created>
  <dcterms:modified xsi:type="dcterms:W3CDTF">2022-09-20T14:57:25Z</dcterms:modified>
</cp:coreProperties>
</file>